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120" windowHeight="8640" tabRatio="809" activeTab="0"/>
  </bookViews>
  <sheets>
    <sheet name="Data" sheetId="1" r:id="rId1"/>
    <sheet name="Before the appointment" sheetId="2" r:id="rId2"/>
    <sheet name="Waiting" sheetId="3" r:id="rId3"/>
    <sheet name="Hospital environ. &amp; facilities" sheetId="4" r:id="rId4"/>
    <sheet name="Seeing a doctor" sheetId="5" r:id="rId5"/>
    <sheet name="Seeing another professional" sheetId="6" r:id="rId6"/>
    <sheet name="Overall about the appointment" sheetId="7" r:id="rId7"/>
    <sheet name="Tests &amp; Treatment" sheetId="8" r:id="rId8"/>
    <sheet name="Leaving the department" sheetId="9" r:id="rId9"/>
    <sheet name="Overall impression" sheetId="10" r:id="rId10"/>
    <sheet name="Your background" sheetId="11" r:id="rId11"/>
  </sheets>
  <definedNames>
    <definedName name="_Ref224551833" localSheetId="10">'Your background'!$A$69</definedName>
    <definedName name="_Ref30235790" localSheetId="0">'Data'!$O$2</definedName>
    <definedName name="_Ref30309450" localSheetId="0">'Data'!$CH$2</definedName>
    <definedName name="_Ref46900248" localSheetId="0">'Data'!#REF!</definedName>
    <definedName name="_Ref46900270" localSheetId="0">'Data'!#REF!</definedName>
    <definedName name="_Ref47177667" localSheetId="0">'Data'!#REF!</definedName>
    <definedName name="_Ref47177679" localSheetId="0">'Data'!$BH$2</definedName>
    <definedName name="_Ref47177694" localSheetId="0">'Data'!$BI$2</definedName>
    <definedName name="_Ref47177716" localSheetId="0">'Data'!#REF!</definedName>
    <definedName name="_Ref47177745" localSheetId="0">'Data'!#REF!</definedName>
    <definedName name="_Ref47177798" localSheetId="0">'Data'!#REF!</definedName>
    <definedName name="_Ref95109060" localSheetId="0">'Data'!#REF!</definedName>
    <definedName name="OLE_LINK1" localSheetId="0">'Data'!$AT$2</definedName>
  </definedNames>
  <calcPr fullCalcOnLoad="1"/>
</workbook>
</file>

<file path=xl/sharedStrings.xml><?xml version="1.0" encoding="utf-8"?>
<sst xmlns="http://schemas.openxmlformats.org/spreadsheetml/2006/main" count="607" uniqueCount="377">
  <si>
    <t>Question</t>
  </si>
  <si>
    <t>Answers</t>
  </si>
  <si>
    <t>Total</t>
  </si>
  <si>
    <t>Percentage</t>
  </si>
  <si>
    <t>Missing</t>
  </si>
  <si>
    <t>Yes, definitely</t>
  </si>
  <si>
    <t>Yes, to some extent</t>
  </si>
  <si>
    <t>No</t>
  </si>
  <si>
    <t>Yes</t>
  </si>
  <si>
    <t>Poor</t>
  </si>
  <si>
    <t>Fair</t>
  </si>
  <si>
    <t>Very good</t>
  </si>
  <si>
    <t>Excellent</t>
  </si>
  <si>
    <t>Very clean</t>
  </si>
  <si>
    <t>Fairly clean</t>
  </si>
  <si>
    <t>Not very clean</t>
  </si>
  <si>
    <t>Not at all clean</t>
  </si>
  <si>
    <t>Yes, always</t>
  </si>
  <si>
    <t>Yes, sometimes</t>
  </si>
  <si>
    <t>Yes, completely</t>
  </si>
  <si>
    <t xml:space="preserve">No </t>
  </si>
  <si>
    <t>Male</t>
  </si>
  <si>
    <t>Female</t>
  </si>
  <si>
    <t>Chinese</t>
  </si>
  <si>
    <t>Yes, once</t>
  </si>
  <si>
    <t>Yes, 2 or 3 times</t>
  </si>
  <si>
    <t>Yes, 4 times or more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</si>
  <si>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</si>
  <si>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</si>
  <si>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</si>
  <si>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</si>
  <si>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</si>
  <si>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</si>
  <si>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</si>
  <si>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</si>
  <si>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</si>
  <si>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</si>
  <si>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</si>
  <si>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</si>
  <si>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</si>
  <si>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</si>
  <si>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</si>
  <si>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</si>
  <si>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</si>
  <si>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</si>
  <si>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</si>
  <si>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</si>
  <si>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</si>
  <si>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</si>
  <si>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</si>
  <si>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</si>
  <si>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</si>
  <si>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</si>
  <si>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</si>
  <si>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</si>
  <si>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</si>
  <si>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</si>
  <si>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</si>
  <si>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</si>
  <si>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</si>
  <si>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</si>
  <si>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</si>
  <si>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</si>
  <si>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</si>
  <si>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</si>
  <si>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Q41</t>
  </si>
  <si>
    <t>Q42</t>
  </si>
  <si>
    <t>Q43</t>
  </si>
  <si>
    <t>Q44</t>
  </si>
  <si>
    <t>Q45</t>
  </si>
  <si>
    <t>Q46</t>
  </si>
  <si>
    <t>Q47</t>
  </si>
  <si>
    <t>Q48</t>
  </si>
  <si>
    <t>British</t>
  </si>
  <si>
    <t>Irish</t>
  </si>
  <si>
    <t>Any other White background</t>
  </si>
  <si>
    <t>White and Black Caribbean</t>
  </si>
  <si>
    <t>White and Black African</t>
  </si>
  <si>
    <t>White and Asian</t>
  </si>
  <si>
    <t>Any other Mixed background</t>
  </si>
  <si>
    <t>Indian</t>
  </si>
  <si>
    <t>Pakistani</t>
  </si>
  <si>
    <t>Bangladeshi</t>
  </si>
  <si>
    <t>Any other Asian background</t>
  </si>
  <si>
    <t>Caribbean</t>
  </si>
  <si>
    <t>African</t>
  </si>
  <si>
    <t>Any other Black background</t>
  </si>
  <si>
    <t>Q49</t>
  </si>
  <si>
    <t>Q50</t>
  </si>
  <si>
    <t>Record</t>
  </si>
  <si>
    <t>Patient Record Number</t>
  </si>
  <si>
    <t>Birth</t>
  </si>
  <si>
    <t>Gender</t>
  </si>
  <si>
    <t>Ethnic category</t>
  </si>
  <si>
    <t>Outcome</t>
  </si>
  <si>
    <t>Year of birth (NNNN)</t>
  </si>
  <si>
    <t>Gender (N) 1=male; 2=female</t>
  </si>
  <si>
    <t>Outcome of sending questionnaire (N) 1=returned usable; 2=returned undelivered; 3=died; 4=too ill or opted out; 5=not eligible; 6=not returned</t>
  </si>
  <si>
    <t>Q15</t>
  </si>
  <si>
    <t>Q40</t>
  </si>
  <si>
    <t xml:space="preserve">Are you male or female? </t>
  </si>
  <si>
    <t xml:space="preserve">Yes, to some extent </t>
  </si>
  <si>
    <t>I did not need an explanation</t>
  </si>
  <si>
    <t>PCT of Residence</t>
  </si>
  <si>
    <t>Year of Admission</t>
  </si>
  <si>
    <t>Q53</t>
  </si>
  <si>
    <t>Q54</t>
  </si>
  <si>
    <t>Q55</t>
  </si>
  <si>
    <t>Q56</t>
  </si>
  <si>
    <t>Q57</t>
  </si>
  <si>
    <t>Q58</t>
  </si>
  <si>
    <t>Up to 1 month</t>
  </si>
  <si>
    <t>I did not want an explanation</t>
  </si>
  <si>
    <t>Day of questionnaire being received</t>
  </si>
  <si>
    <t>Month of questionnaire being received (N or NN) 1=Jan; 2=Feb; 3=Mar; 4=April; 5=May; 6=June; 7=July; 8=Aug; 9=Sept; 10=Oct; 11=Nov; 12=Dec</t>
  </si>
  <si>
    <t>Year of questionnaire being received (NNNN)</t>
  </si>
  <si>
    <t>Day of receiving questionnaire (N or NN)</t>
  </si>
  <si>
    <t>Year of receiving questionnaire</t>
  </si>
  <si>
    <t>Month of receiving questionnaire</t>
  </si>
  <si>
    <t>Main Specialty on Discharge</t>
  </si>
  <si>
    <t>Ethnic category (N)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</si>
  <si>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I have a long-standing physical condition</t>
  </si>
  <si>
    <t>I have a learning disability</t>
  </si>
  <si>
    <t>I have a mental health condition</t>
  </si>
  <si>
    <t>I have a long-standing illness</t>
  </si>
  <si>
    <t>I do not have a long-standing condition</t>
  </si>
  <si>
    <t>My condition causes difficulties with everyday activities that people of my age can usually do</t>
  </si>
  <si>
    <t>My condition causes difficulties at work, in education, or training</t>
  </si>
  <si>
    <t>My condition causes difficulties with access to buildings, streets or vehicles</t>
  </si>
  <si>
    <t>My condition causes difficulties with people's attitudes to me because of my condition</t>
  </si>
  <si>
    <t>My condition causes difficulties with communicating, mixing with others, or socialising</t>
  </si>
  <si>
    <t>My condition causes difficulties with other activities</t>
  </si>
  <si>
    <t>My condition causes difficulties with none of these</t>
  </si>
  <si>
    <t>I have blindness or are partially sighted</t>
  </si>
  <si>
    <t>Ticked</t>
  </si>
  <si>
    <t>Not ticked</t>
  </si>
  <si>
    <t>My condition causes difficulties with reading or writing</t>
  </si>
  <si>
    <t>I have deafness or severe hearing impairment</t>
  </si>
  <si>
    <t>PCT of Residence (NNN)</t>
  </si>
  <si>
    <t>Patients' written free text comments</t>
  </si>
  <si>
    <t>Was there anything that could have been improved?</t>
  </si>
  <si>
    <t>Any other comments?</t>
  </si>
  <si>
    <t>Very poor</t>
  </si>
  <si>
    <t>Don't know / Can't remember</t>
  </si>
  <si>
    <t>Any other ethnic group</t>
  </si>
  <si>
    <r>
      <t xml:space="preserve">To which of these ethnic groups would you say you belong? </t>
    </r>
    <r>
      <rPr>
        <b/>
        <sz val="10"/>
        <rFont val="Arial"/>
        <family val="2"/>
      </rPr>
      <t>(Tick ONE only)</t>
    </r>
  </si>
  <si>
    <r>
      <t xml:space="preserve">What was your </t>
    </r>
    <r>
      <rPr>
        <b/>
        <sz val="10"/>
        <rFont val="Arial"/>
        <family val="2"/>
      </rPr>
      <t>year</t>
    </r>
    <r>
      <rPr>
        <sz val="10"/>
        <rFont val="Arial"/>
        <family val="2"/>
      </rPr>
      <t xml:space="preserve"> of birth? </t>
    </r>
    <r>
      <rPr>
        <b/>
        <sz val="10"/>
        <rFont val="Arial"/>
        <family val="2"/>
      </rPr>
      <t xml:space="preserve">(Please write in) </t>
    </r>
    <r>
      <rPr>
        <sz val="10"/>
        <rFont val="Arial"/>
        <family val="2"/>
      </rPr>
      <t>(NNNN)</t>
    </r>
  </si>
  <si>
    <t>Day of Attendance</t>
  </si>
  <si>
    <t>Month of Attendance</t>
  </si>
  <si>
    <t>Day of attendance (N or NN)</t>
  </si>
  <si>
    <t>Month of attendance (N or NN) 1=Jan; 2=Feb; 3=Mar; 4=April; 5=May; 6=June; 7=July; 8=Aug; 9=Sept; 10=Oct; 11=Nov; 12=Dec</t>
  </si>
  <si>
    <t>Year of attendance (NNNN)</t>
  </si>
  <si>
    <t>Main specialty (NNN)</t>
  </si>
  <si>
    <t>Attendance Type (N)   1=First appointment; 2=Subsequent appointment</t>
  </si>
  <si>
    <r>
      <t>1.</t>
    </r>
    <r>
      <rPr>
        <sz val="11"/>
        <rFont val="Arial"/>
        <family val="2"/>
      </rPr>
      <t xml:space="preserve"> Overall, from the time you were first told you needed an appointment to the time you went to the Outpatients Department, how long did you wait for an appointment? </t>
    </r>
  </si>
  <si>
    <t>1 month to 6 weeks</t>
  </si>
  <si>
    <t>More than 6 weeks but no more than 3 months</t>
  </si>
  <si>
    <t>More than 3 months but no more than 5 months</t>
  </si>
  <si>
    <t>More than 5 months but no more than 12 months</t>
  </si>
  <si>
    <t>More than 12 months but no more than 18 months</t>
  </si>
  <si>
    <t>More than 18 months</t>
  </si>
  <si>
    <t>I went to Outpatients without an appointment</t>
  </si>
  <si>
    <r>
      <t xml:space="preserve">2. </t>
    </r>
    <r>
      <rPr>
        <sz val="11"/>
        <rFont val="Arial"/>
        <family val="2"/>
      </rPr>
      <t>Were you given a choice of appointment times?</t>
    </r>
  </si>
  <si>
    <t>No, but I did not need/want a choice</t>
  </si>
  <si>
    <t>No, but I would have liked a choice</t>
  </si>
  <si>
    <r>
      <t xml:space="preserve">3. </t>
    </r>
    <r>
      <rPr>
        <sz val="11"/>
        <rFont val="Arial"/>
        <family val="2"/>
      </rPr>
      <t>Before your appointment, did you know what would happen to you during the appointment?</t>
    </r>
  </si>
  <si>
    <r>
      <t xml:space="preserve">5. </t>
    </r>
    <r>
      <rPr>
        <sz val="11"/>
        <rFont val="Arial"/>
        <family val="2"/>
      </rPr>
      <t>Have you ever visited this Outpatients Department before, for the same condition?</t>
    </r>
  </si>
  <si>
    <r>
      <t>6.</t>
    </r>
    <r>
      <rPr>
        <sz val="11"/>
        <rFont val="Arial"/>
        <family val="2"/>
      </rPr>
      <t xml:space="preserve"> Do you see the same doctor or other member of staff whenever you go to the Outpatients Department?</t>
    </r>
  </si>
  <si>
    <t>No, never</t>
  </si>
  <si>
    <t>Can't remember</t>
  </si>
  <si>
    <t>Seen on time, or early</t>
  </si>
  <si>
    <t>Waited up to 5 minutes</t>
  </si>
  <si>
    <t>Waited 6 - 15 minutes</t>
  </si>
  <si>
    <t>Waited 16 - 30 minutes</t>
  </si>
  <si>
    <t>Waited 31 - 60 minutes</t>
  </si>
  <si>
    <t>Waited more than 1 hour but no more than 2 hours</t>
  </si>
  <si>
    <t>Waited more than 2 hours</t>
  </si>
  <si>
    <t>Yes and I had to wait about as long as I was told</t>
  </si>
  <si>
    <t>No, I was not told</t>
  </si>
  <si>
    <t>No, but I would have liked an explanation</t>
  </si>
  <si>
    <t>No, but I did not mind</t>
  </si>
  <si>
    <r>
      <t xml:space="preserve">10. </t>
    </r>
    <r>
      <rPr>
        <sz val="11"/>
        <rFont val="Arial"/>
        <family val="2"/>
      </rPr>
      <t>In your opinion, how clean was the Outpatients Department?</t>
    </r>
  </si>
  <si>
    <t>Can't say</t>
  </si>
  <si>
    <r>
      <t xml:space="preserve">11. </t>
    </r>
    <r>
      <rPr>
        <sz val="11"/>
        <rFont val="Arial"/>
        <family val="2"/>
      </rPr>
      <t>How clean were the toilets at the Outpatients Department?</t>
    </r>
  </si>
  <si>
    <t>I did not use a toilet</t>
  </si>
  <si>
    <r>
      <t xml:space="preserve">14. </t>
    </r>
    <r>
      <rPr>
        <sz val="11"/>
        <rFont val="Arial"/>
        <family val="2"/>
      </rPr>
      <t>How long were you with the doctor?</t>
    </r>
  </si>
  <si>
    <t>Up to 5 minutes</t>
  </si>
  <si>
    <t>6 - 10 minutes</t>
  </si>
  <si>
    <t>11 - 20 minutes</t>
  </si>
  <si>
    <t>21 - 30 minutes</t>
  </si>
  <si>
    <t>More than 30 minutes</t>
  </si>
  <si>
    <r>
      <t xml:space="preserve">15. </t>
    </r>
    <r>
      <rPr>
        <sz val="11"/>
        <rFont val="Arial"/>
        <family val="2"/>
      </rPr>
      <t>Did the doctor explain the reasons for any treatment or action in a way that you could understand?</t>
    </r>
  </si>
  <si>
    <t>No treatment or action was needed</t>
  </si>
  <si>
    <r>
      <t xml:space="preserve">17. </t>
    </r>
    <r>
      <rPr>
        <sz val="11"/>
        <rFont val="Arial"/>
        <family val="2"/>
      </rPr>
      <t>If you had important questions to ask the doctor, did you get answers that you could understand?</t>
    </r>
  </si>
  <si>
    <t>I did not need to ask</t>
  </si>
  <si>
    <t>I did not have an opportunity to ask</t>
  </si>
  <si>
    <r>
      <t xml:space="preserve">18. </t>
    </r>
    <r>
      <rPr>
        <sz val="11"/>
        <rFont val="Arial"/>
        <family val="2"/>
      </rPr>
      <t xml:space="preserve">Did you have confidence and trust in the doctor examining and treating you? </t>
    </r>
  </si>
  <si>
    <r>
      <t xml:space="preserve">19. </t>
    </r>
    <r>
      <rPr>
        <sz val="11"/>
        <rFont val="Arial"/>
        <family val="2"/>
      </rPr>
      <t>Did the doctor seem aware of your medical history?</t>
    </r>
  </si>
  <si>
    <t>Don't know/ Can't say</t>
  </si>
  <si>
    <t>A nurse</t>
  </si>
  <si>
    <t>A physiotherapist</t>
  </si>
  <si>
    <t>A radiographer</t>
  </si>
  <si>
    <t>Someone else (Please write in box)</t>
  </si>
  <si>
    <r>
      <t xml:space="preserve">22. </t>
    </r>
    <r>
      <rPr>
        <sz val="11"/>
        <rFont val="Arial"/>
        <family val="2"/>
      </rPr>
      <t>If you had important questions to ask him/her, did you get answers that you could understand?</t>
    </r>
  </si>
  <si>
    <r>
      <t xml:space="preserve">23. </t>
    </r>
    <r>
      <rPr>
        <sz val="11"/>
        <rFont val="Arial"/>
        <family val="2"/>
      </rPr>
      <t xml:space="preserve">Did you have confidence and trust in him/her? </t>
    </r>
  </si>
  <si>
    <r>
      <t xml:space="preserve">24. </t>
    </r>
    <r>
      <rPr>
        <sz val="11"/>
        <rFont val="Arial"/>
        <family val="2"/>
      </rPr>
      <t xml:space="preserve">Did doctors and/or other staff talk in front of you as if you weren’t there? </t>
    </r>
  </si>
  <si>
    <r>
      <t xml:space="preserve">28. </t>
    </r>
    <r>
      <rPr>
        <sz val="11"/>
        <rFont val="Arial"/>
        <family val="2"/>
      </rPr>
      <t>Sometimes in a hospital or clinic, a member of staff will say one thing and another will say something quite different. Did this happen to you?</t>
    </r>
  </si>
  <si>
    <r>
      <t xml:space="preserve">29. </t>
    </r>
    <r>
      <rPr>
        <sz val="11"/>
        <rFont val="Arial"/>
        <family val="2"/>
      </rPr>
      <t>Were you involved as much as you wanted to be in decisions about your care and treatment?</t>
    </r>
  </si>
  <si>
    <r>
      <t xml:space="preserve">30. </t>
    </r>
    <r>
      <rPr>
        <sz val="11"/>
        <rFont val="Arial"/>
        <family val="2"/>
      </rPr>
      <t>Did the staff treating and examining you introduce themselves?</t>
    </r>
  </si>
  <si>
    <t>Yes, all of the staff introduced themselves</t>
  </si>
  <si>
    <t>Some of the staff introduced themselves</t>
  </si>
  <si>
    <t>Very few of the staff introduced themselves</t>
  </si>
  <si>
    <r>
      <t xml:space="preserve">31. </t>
    </r>
    <r>
      <rPr>
        <sz val="11"/>
        <rFont val="Arial"/>
        <family val="2"/>
      </rPr>
      <t>Did you have any tests (such as x-rays, scans or blood tests) when you visited the Outpatients Department?</t>
    </r>
  </si>
  <si>
    <t>Not sure/ Can't remember</t>
  </si>
  <si>
    <t>I was never told the results of the tests</t>
  </si>
  <si>
    <r>
      <t xml:space="preserve">35. </t>
    </r>
    <r>
      <rPr>
        <sz val="11"/>
        <rFont val="Arial"/>
        <family val="2"/>
      </rPr>
      <t>During your outpatient appointment, did you have any treatment for your condition?</t>
    </r>
  </si>
  <si>
    <r>
      <t xml:space="preserve">36. </t>
    </r>
    <r>
      <rPr>
        <sz val="11"/>
        <rFont val="Arial"/>
        <family val="2"/>
      </rPr>
      <t xml:space="preserve">Before the treatment did a member of staff explain what would happen?  </t>
    </r>
  </si>
  <si>
    <t>I was told I would get the results at a later date</t>
  </si>
  <si>
    <t>I did not need this type of information</t>
  </si>
  <si>
    <t>I do not know if any letters were sent</t>
  </si>
  <si>
    <t>I asked not to receive copies of letters</t>
  </si>
  <si>
    <t>Don't know/ Can't remember</t>
  </si>
  <si>
    <r>
      <t xml:space="preserve">45. </t>
    </r>
    <r>
      <rPr>
        <sz val="11"/>
        <rFont val="Arial"/>
        <family val="2"/>
      </rPr>
      <t>Was the main reason you went to the Outpatients Department dealt with to your satisfaction?</t>
    </r>
  </si>
  <si>
    <r>
      <t xml:space="preserve">46. </t>
    </r>
    <r>
      <rPr>
        <sz val="11"/>
        <rFont val="Arial"/>
        <family val="2"/>
      </rPr>
      <t xml:space="preserve">How well organised was the Outpatients Department you visited? </t>
    </r>
  </si>
  <si>
    <t>Not at all organised</t>
  </si>
  <si>
    <t>Fairly organised</t>
  </si>
  <si>
    <t>Very well organised</t>
  </si>
  <si>
    <r>
      <t>47.</t>
    </r>
    <r>
      <rPr>
        <sz val="11"/>
        <rFont val="Arial"/>
        <family val="2"/>
      </rPr>
      <t xml:space="preserve"> Overall, did you feel you were treated with respect and dignity while you were at the Outpatients Department?</t>
    </r>
  </si>
  <si>
    <t>Yes, all of the time</t>
  </si>
  <si>
    <t>Yes, some of the time</t>
  </si>
  <si>
    <r>
      <t xml:space="preserve">48. </t>
    </r>
    <r>
      <rPr>
        <sz val="11"/>
        <rFont val="Arial"/>
        <family val="2"/>
      </rPr>
      <t xml:space="preserve">Overall, how would you rate the care you received at the Outpatients Department? </t>
    </r>
  </si>
  <si>
    <t xml:space="preserve">Good </t>
  </si>
  <si>
    <r>
      <t xml:space="preserve">49. </t>
    </r>
    <r>
      <rPr>
        <sz val="11"/>
        <rFont val="Arial"/>
        <family val="2"/>
      </rPr>
      <t xml:space="preserve">Are you male or female? </t>
    </r>
  </si>
  <si>
    <r>
      <t>50.</t>
    </r>
    <r>
      <rPr>
        <sz val="11"/>
        <rFont val="Arial"/>
        <family val="2"/>
      </rPr>
      <t xml:space="preserve"> What was your </t>
    </r>
    <r>
      <rPr>
        <b/>
        <sz val="11"/>
        <rFont val="Arial"/>
        <family val="2"/>
      </rPr>
      <t>year</t>
    </r>
    <r>
      <rPr>
        <sz val="11"/>
        <rFont val="Arial"/>
        <family val="2"/>
      </rPr>
      <t xml:space="preserve"> of birth? </t>
    </r>
    <r>
      <rPr>
        <b/>
        <sz val="11"/>
        <rFont val="Arial"/>
        <family val="2"/>
      </rPr>
      <t>(Please write in)</t>
    </r>
  </si>
  <si>
    <r>
      <t xml:space="preserve">51_1. </t>
    </r>
    <r>
      <rPr>
        <sz val="11"/>
        <rFont val="Arial"/>
        <family val="2"/>
      </rPr>
      <t>I have deafness or severe hearing impairment</t>
    </r>
  </si>
  <si>
    <r>
      <t>51_2.</t>
    </r>
    <r>
      <rPr>
        <sz val="11"/>
        <rFont val="Arial"/>
        <family val="2"/>
      </rPr>
      <t xml:space="preserve"> I have blindness or are partially sighted</t>
    </r>
  </si>
  <si>
    <r>
      <t xml:space="preserve">51_3. </t>
    </r>
    <r>
      <rPr>
        <sz val="11"/>
        <rFont val="Arial"/>
        <family val="2"/>
      </rPr>
      <t>I have a long-standing physical condition</t>
    </r>
  </si>
  <si>
    <r>
      <t>51_4.</t>
    </r>
    <r>
      <rPr>
        <sz val="11"/>
        <rFont val="Arial"/>
        <family val="2"/>
      </rPr>
      <t xml:space="preserve"> I have a learning disability</t>
    </r>
  </si>
  <si>
    <r>
      <t xml:space="preserve">51_5. </t>
    </r>
    <r>
      <rPr>
        <sz val="11"/>
        <rFont val="Arial"/>
        <family val="2"/>
      </rPr>
      <t>I have a mental health condition</t>
    </r>
  </si>
  <si>
    <r>
      <t>51_6.</t>
    </r>
    <r>
      <rPr>
        <sz val="11"/>
        <rFont val="Arial"/>
        <family val="2"/>
      </rPr>
      <t xml:space="preserve"> I have a long-standing illness, such as cancer, HIV, diabetes, chronic heart disease, or epilepsy</t>
    </r>
  </si>
  <si>
    <r>
      <t xml:space="preserve">51_7. </t>
    </r>
    <r>
      <rPr>
        <sz val="11"/>
        <rFont val="Arial"/>
        <family val="2"/>
      </rPr>
      <t>I do not have a long-standing condition</t>
    </r>
  </si>
  <si>
    <r>
      <t xml:space="preserve">52_8. </t>
    </r>
    <r>
      <rPr>
        <sz val="11"/>
        <rFont val="Arial"/>
        <family val="2"/>
      </rPr>
      <t>My condition(s) causes difficulty with none of these</t>
    </r>
  </si>
  <si>
    <r>
      <t>52_7.</t>
    </r>
    <r>
      <rPr>
        <sz val="11"/>
        <rFont val="Arial"/>
        <family val="2"/>
      </rPr>
      <t xml:space="preserve"> My condition(s) causes difficulty with other activities</t>
    </r>
  </si>
  <si>
    <r>
      <t xml:space="preserve">52_6. </t>
    </r>
    <r>
      <rPr>
        <sz val="11"/>
        <rFont val="Arial"/>
        <family val="2"/>
      </rPr>
      <t>My condition(s) causes difficulty with communicating, mixing with others, or socialising</t>
    </r>
  </si>
  <si>
    <r>
      <t xml:space="preserve">52_5. </t>
    </r>
    <r>
      <rPr>
        <sz val="11"/>
        <rFont val="Arial"/>
        <family val="2"/>
      </rPr>
      <t>My condition(s) causes difficulty with people's attitudes to me because of my condition</t>
    </r>
  </si>
  <si>
    <r>
      <t xml:space="preserve">52_4. </t>
    </r>
    <r>
      <rPr>
        <sz val="11"/>
        <rFont val="Arial"/>
        <family val="2"/>
      </rPr>
      <t>My condition(s) causes difficulty with reading or writing</t>
    </r>
  </si>
  <si>
    <r>
      <t xml:space="preserve">52_3. </t>
    </r>
    <r>
      <rPr>
        <sz val="11"/>
        <rFont val="Arial"/>
        <family val="2"/>
      </rPr>
      <t>My condition(s) causes difficulty with access to buildings, streets, or vehicles</t>
    </r>
  </si>
  <si>
    <r>
      <t xml:space="preserve">52_2. </t>
    </r>
    <r>
      <rPr>
        <sz val="11"/>
        <rFont val="Arial"/>
        <family val="2"/>
      </rPr>
      <t>My condition(s) causes difficulty at work, in education, or training</t>
    </r>
  </si>
  <si>
    <r>
      <t xml:space="preserve">52_1. </t>
    </r>
    <r>
      <rPr>
        <sz val="11"/>
        <rFont val="Arial"/>
        <family val="2"/>
      </rPr>
      <t>My condition(s) causes difficulty with everyday activities that people of my age can usually do</t>
    </r>
  </si>
  <si>
    <t>I have no problems in walking about</t>
  </si>
  <si>
    <t>I have some problems in walking about</t>
  </si>
  <si>
    <t>I am confined to bed</t>
  </si>
  <si>
    <r>
      <t xml:space="preserve">53. </t>
    </r>
    <r>
      <rPr>
        <sz val="11"/>
        <rFont val="Arial"/>
        <family val="2"/>
      </rPr>
      <t>Mobility</t>
    </r>
  </si>
  <si>
    <r>
      <t xml:space="preserve">54. </t>
    </r>
    <r>
      <rPr>
        <sz val="11"/>
        <rFont val="Arial"/>
        <family val="2"/>
      </rPr>
      <t>Self-care</t>
    </r>
  </si>
  <si>
    <t>I have no problems with self-care</t>
  </si>
  <si>
    <t>I am unable to wash or dress myself</t>
  </si>
  <si>
    <r>
      <t>55.</t>
    </r>
    <r>
      <rPr>
        <sz val="11"/>
        <rFont val="Arial"/>
        <family val="2"/>
      </rPr>
      <t xml:space="preserve"> Usual Activities (e.g. work, study, housework, family or leisure activities)</t>
    </r>
  </si>
  <si>
    <t>I have no problems with performing my usual activities</t>
  </si>
  <si>
    <t>I have some problems with performing my usual activities</t>
  </si>
  <si>
    <t>I am unable to perform my usual activities</t>
  </si>
  <si>
    <r>
      <t xml:space="preserve">56. </t>
    </r>
    <r>
      <rPr>
        <sz val="11"/>
        <rFont val="Arial"/>
        <family val="2"/>
      </rPr>
      <t>Pain/Discomfort</t>
    </r>
  </si>
  <si>
    <t>I have no pain or discomfort</t>
  </si>
  <si>
    <t>I have moderate pain or discomfort</t>
  </si>
  <si>
    <t>I have extreme pain or discomfort</t>
  </si>
  <si>
    <r>
      <t xml:space="preserve">57. </t>
    </r>
    <r>
      <rPr>
        <sz val="11"/>
        <rFont val="Arial"/>
        <family val="2"/>
      </rPr>
      <t>Anxiety/Depression</t>
    </r>
  </si>
  <si>
    <t>I am not anxious or depressed</t>
  </si>
  <si>
    <t>I am moderately anxious or depressed</t>
  </si>
  <si>
    <t>I am extremely anxious or depressed</t>
  </si>
  <si>
    <r>
      <t>58.</t>
    </r>
    <r>
      <rPr>
        <sz val="11"/>
        <rFont val="Arial"/>
        <family val="2"/>
      </rPr>
      <t xml:space="preserve"> To which of these ethnic groups would you say you belong? </t>
    </r>
    <r>
      <rPr>
        <b/>
        <sz val="11"/>
        <rFont val="Arial"/>
        <family val="2"/>
      </rPr>
      <t>(Tick ONE only)</t>
    </r>
  </si>
  <si>
    <t>Q51_1</t>
  </si>
  <si>
    <t>Q51_2</t>
  </si>
  <si>
    <t>Q51_3</t>
  </si>
  <si>
    <t>Q51_4</t>
  </si>
  <si>
    <t>Q51_5</t>
  </si>
  <si>
    <t>Q51_6</t>
  </si>
  <si>
    <t>Q51_7</t>
  </si>
  <si>
    <t>Q52_1</t>
  </si>
  <si>
    <t>Q52_2</t>
  </si>
  <si>
    <t>Q52_3</t>
  </si>
  <si>
    <t>Q52_4</t>
  </si>
  <si>
    <t>Q52_5</t>
  </si>
  <si>
    <t>Q52_6</t>
  </si>
  <si>
    <t>Q52_7</t>
  </si>
  <si>
    <t>Q52_8</t>
  </si>
  <si>
    <t>Q21_free text</t>
  </si>
  <si>
    <t>Attendance Type</t>
  </si>
  <si>
    <t xml:space="preserve">Overall, from the time you were first told you needed an appointment to the time you went to the Outpatients Department, how long did you wait for an appointment? </t>
  </si>
  <si>
    <t>Were you given a choice of appointment times?</t>
  </si>
  <si>
    <t>Before your appointment, did you know what would happen to you during the appointment?</t>
  </si>
  <si>
    <t>Was your appointment changed to a later date by the hospital?</t>
  </si>
  <si>
    <r>
      <t xml:space="preserve">4. </t>
    </r>
    <r>
      <rPr>
        <sz val="11"/>
        <rFont val="Arial"/>
        <family val="2"/>
      </rPr>
      <t>Was your appointment changed</t>
    </r>
    <r>
      <rPr>
        <b/>
        <sz val="11"/>
        <rFont val="Arial"/>
        <family val="2"/>
      </rPr>
      <t xml:space="preserve"> to a later date</t>
    </r>
    <r>
      <rPr>
        <sz val="11"/>
        <rFont val="Arial"/>
        <family val="2"/>
      </rPr>
      <t xml:space="preserve"> by the hospital?</t>
    </r>
  </si>
  <si>
    <t>Have you ever visited this Outpatients Department before, for the same condition?</t>
  </si>
  <si>
    <t>Do you see the same doctor or other member of staff whenever you go to the Outpatients Department?</t>
  </si>
  <si>
    <r>
      <t xml:space="preserve">7. </t>
    </r>
    <r>
      <rPr>
        <sz val="11"/>
        <rFont val="Arial"/>
        <family val="2"/>
      </rPr>
      <t xml:space="preserve">How long after the </t>
    </r>
    <r>
      <rPr>
        <b/>
        <sz val="11"/>
        <rFont val="Arial"/>
        <family val="2"/>
      </rPr>
      <t>stated appointment time</t>
    </r>
    <r>
      <rPr>
        <sz val="11"/>
        <rFont val="Arial"/>
        <family val="2"/>
      </rPr>
      <t xml:space="preserve"> did the appointment start?</t>
    </r>
  </si>
  <si>
    <t>How long after the stated appointment time did the appointment start?</t>
  </si>
  <si>
    <t xml:space="preserve">Were you told how long you would have to wait? </t>
  </si>
  <si>
    <r>
      <t xml:space="preserve">8. </t>
    </r>
    <r>
      <rPr>
        <sz val="11"/>
        <rFont val="Arial"/>
        <family val="2"/>
      </rPr>
      <t xml:space="preserve">Were you told </t>
    </r>
    <r>
      <rPr>
        <b/>
        <sz val="11"/>
        <rFont val="Arial"/>
        <family val="2"/>
      </rPr>
      <t>how long</t>
    </r>
    <r>
      <rPr>
        <sz val="11"/>
        <rFont val="Arial"/>
        <family val="2"/>
      </rPr>
      <t xml:space="preserve"> you would have to wait? </t>
    </r>
  </si>
  <si>
    <r>
      <t>9.</t>
    </r>
    <r>
      <rPr>
        <sz val="11"/>
        <rFont val="Arial"/>
        <family val="2"/>
      </rPr>
      <t xml:space="preserve"> Were you told </t>
    </r>
    <r>
      <rPr>
        <b/>
        <sz val="11"/>
        <rFont val="Arial"/>
        <family val="2"/>
      </rPr>
      <t>why</t>
    </r>
    <r>
      <rPr>
        <sz val="11"/>
        <rFont val="Arial"/>
        <family val="2"/>
      </rPr>
      <t xml:space="preserve"> you had to wait?</t>
    </r>
    <r>
      <rPr>
        <b/>
        <sz val="11"/>
        <rFont val="Arial"/>
        <family val="2"/>
      </rPr>
      <t xml:space="preserve"> </t>
    </r>
  </si>
  <si>
    <t>Were you told why you had to wait?</t>
  </si>
  <si>
    <t>In your opinion, how clean was the Outpatients Department?</t>
  </si>
  <si>
    <t>How clean were the toilets at the Outpatients Department?</t>
  </si>
  <si>
    <t>Was all or part of your outpatient appointment with a doctor?</t>
  </si>
  <si>
    <r>
      <t xml:space="preserve">12. </t>
    </r>
    <r>
      <rPr>
        <sz val="11"/>
        <rFont val="Arial"/>
        <family val="2"/>
      </rPr>
      <t xml:space="preserve">Was all or part of your outpatient appointment with a </t>
    </r>
    <r>
      <rPr>
        <b/>
        <sz val="11"/>
        <rFont val="Arial"/>
        <family val="2"/>
      </rPr>
      <t>doctor</t>
    </r>
    <r>
      <rPr>
        <sz val="11"/>
        <rFont val="Arial"/>
        <family val="2"/>
      </rPr>
      <t>?</t>
    </r>
  </si>
  <si>
    <r>
      <t xml:space="preserve">13. </t>
    </r>
    <r>
      <rPr>
        <sz val="11"/>
        <rFont val="Arial"/>
        <family val="2"/>
      </rPr>
      <t xml:space="preserve">Did you have </t>
    </r>
    <r>
      <rPr>
        <b/>
        <sz val="11"/>
        <rFont val="Arial"/>
        <family val="2"/>
      </rPr>
      <t>enough time</t>
    </r>
    <r>
      <rPr>
        <sz val="11"/>
        <rFont val="Arial"/>
        <family val="2"/>
      </rPr>
      <t xml:space="preserve"> to discuss your health or medical problem with the doctor?</t>
    </r>
  </si>
  <si>
    <t>Did you have enough time to discuss your health or medical problem with the doctor?</t>
  </si>
  <si>
    <t>How long were you with the doctor?</t>
  </si>
  <si>
    <t>Did the doctor explain the reasons for any treatment or action in a way that you could understand?</t>
  </si>
  <si>
    <r>
      <t xml:space="preserve">16. </t>
    </r>
    <r>
      <rPr>
        <sz val="11"/>
        <rFont val="Arial"/>
        <family val="2"/>
      </rPr>
      <t xml:space="preserve">Did the doctor </t>
    </r>
    <r>
      <rPr>
        <b/>
        <sz val="11"/>
        <rFont val="Arial"/>
        <family val="2"/>
      </rPr>
      <t>listen</t>
    </r>
    <r>
      <rPr>
        <sz val="11"/>
        <rFont val="Arial"/>
        <family val="2"/>
      </rPr>
      <t xml:space="preserve"> to what you had to say?</t>
    </r>
  </si>
  <si>
    <t>Did the doctor listen to what you had to say?</t>
  </si>
  <si>
    <t>If you had important questions to ask the doctor, did you get answers that you could understand?</t>
  </si>
  <si>
    <t xml:space="preserve">Did you have confidence and trust in the doctor examining and treating you? </t>
  </si>
  <si>
    <t>Did the doctor seem aware of your medical history?</t>
  </si>
  <si>
    <t>He/she knew enough</t>
  </si>
  <si>
    <t>He/she knew something but not enough</t>
  </si>
  <si>
    <t>He/she knew little or nothing</t>
  </si>
  <si>
    <r>
      <t xml:space="preserve">20. </t>
    </r>
    <r>
      <rPr>
        <sz val="11"/>
        <rFont val="Arial"/>
        <family val="2"/>
      </rPr>
      <t xml:space="preserve">Was all or part of your outpatient appointment with any member of staff, </t>
    </r>
    <r>
      <rPr>
        <b/>
        <sz val="11"/>
        <rFont val="Arial"/>
        <family val="2"/>
      </rPr>
      <t>other than a doctor</t>
    </r>
    <r>
      <rPr>
        <sz val="11"/>
        <rFont val="Arial"/>
        <family val="2"/>
      </rPr>
      <t>?</t>
    </r>
  </si>
  <si>
    <t>Was all or part of your outpatient appointment with any member of staff, other than a doctor?</t>
  </si>
  <si>
    <r>
      <t xml:space="preserve">21. </t>
    </r>
    <r>
      <rPr>
        <sz val="11"/>
        <rFont val="Arial"/>
        <family val="2"/>
      </rPr>
      <t xml:space="preserve">Who was the main other person you saw? </t>
    </r>
    <r>
      <rPr>
        <b/>
        <sz val="11"/>
        <rFont val="Arial"/>
        <family val="2"/>
      </rPr>
      <t xml:space="preserve">(Tick ONE only)
</t>
    </r>
  </si>
  <si>
    <r>
      <t xml:space="preserve">Someone else </t>
    </r>
    <r>
      <rPr>
        <b/>
        <sz val="11"/>
        <rFont val="Arial"/>
        <family val="2"/>
      </rPr>
      <t>(Please write in box)</t>
    </r>
  </si>
  <si>
    <t>Who was the main other person you saw? (Tick ONE only)</t>
  </si>
  <si>
    <t>If you had important questions to ask him/her, did you get answers that you could understand?</t>
  </si>
  <si>
    <t xml:space="preserve">Did you have confidence and trust in him/her? </t>
  </si>
  <si>
    <t>While you were in the Outpatients Department, how much information about your condition or treatment was given to you?</t>
  </si>
  <si>
    <t xml:space="preserve">Did doctors and/or other staff talk in front of you as if you weren’t there? </t>
  </si>
  <si>
    <r>
      <t xml:space="preserve">25. </t>
    </r>
    <r>
      <rPr>
        <sz val="11"/>
        <rFont val="Arial"/>
        <family val="2"/>
      </rPr>
      <t xml:space="preserve">While you were in the Outpatients Department, how much information about your condition or treatment was given to </t>
    </r>
    <r>
      <rPr>
        <b/>
        <sz val="11"/>
        <rFont val="Arial"/>
        <family val="2"/>
      </rPr>
      <t>you</t>
    </r>
    <r>
      <rPr>
        <sz val="11"/>
        <rFont val="Arial"/>
        <family val="2"/>
      </rPr>
      <t>?</t>
    </r>
  </si>
  <si>
    <t>Not enough</t>
  </si>
  <si>
    <t>Right amount</t>
  </si>
  <si>
    <t>Too much</t>
  </si>
  <si>
    <t>I was not given any information about my treatment or condition</t>
  </si>
  <si>
    <r>
      <t xml:space="preserve">26. </t>
    </r>
    <r>
      <rPr>
        <sz val="11"/>
        <rFont val="Arial"/>
        <family val="2"/>
      </rPr>
      <t xml:space="preserve">Were you given enough privacy when </t>
    </r>
    <r>
      <rPr>
        <b/>
        <sz val="11"/>
        <rFont val="Arial"/>
        <family val="2"/>
      </rPr>
      <t>discussing your condition or treatment</t>
    </r>
    <r>
      <rPr>
        <sz val="11"/>
        <rFont val="Arial"/>
        <family val="2"/>
      </rPr>
      <t>?</t>
    </r>
  </si>
  <si>
    <t>Were you given enough privacy when discussing your condition or treatment?</t>
  </si>
  <si>
    <r>
      <t xml:space="preserve">27. </t>
    </r>
    <r>
      <rPr>
        <sz val="11"/>
        <rFont val="Arial"/>
        <family val="2"/>
      </rPr>
      <t xml:space="preserve">Were you given enough privacy when </t>
    </r>
    <r>
      <rPr>
        <b/>
        <sz val="11"/>
        <rFont val="Arial"/>
        <family val="2"/>
      </rPr>
      <t>being examined or treated</t>
    </r>
    <r>
      <rPr>
        <sz val="11"/>
        <rFont val="Arial"/>
        <family val="2"/>
      </rPr>
      <t xml:space="preserve">? </t>
    </r>
  </si>
  <si>
    <t xml:space="preserve">Were you given enough privacy when being examined or treated? </t>
  </si>
  <si>
    <t>Sometimes in a hospital or clinic, a member of staff will say one thing and another will say something quite different. Did this happen to you?</t>
  </si>
  <si>
    <t>Were you involved as much as you wanted to be in decisions about your care and treatment?</t>
  </si>
  <si>
    <t>Did the staff treating and examining you introduce themselves?</t>
  </si>
  <si>
    <t>Did you have any tests (such as x-rays, scans or blood tests) when you visited the Outpatients Department?</t>
  </si>
  <si>
    <r>
      <t xml:space="preserve">32. </t>
    </r>
    <r>
      <rPr>
        <sz val="11"/>
        <rFont val="Arial"/>
        <family val="2"/>
      </rPr>
      <t xml:space="preserve">Did a member of staff explain </t>
    </r>
    <r>
      <rPr>
        <b/>
        <sz val="11"/>
        <rFont val="Arial"/>
        <family val="2"/>
      </rPr>
      <t>why you needed these test(s)</t>
    </r>
    <r>
      <rPr>
        <sz val="11"/>
        <rFont val="Arial"/>
        <family val="2"/>
      </rPr>
      <t xml:space="preserve"> in a way you could understand?</t>
    </r>
  </si>
  <si>
    <t>Did a member of staff explain why you needed these test(s) in a way you could understand?</t>
  </si>
  <si>
    <r>
      <t xml:space="preserve">33. </t>
    </r>
    <r>
      <rPr>
        <sz val="11"/>
        <rFont val="Arial"/>
        <family val="2"/>
      </rPr>
      <t xml:space="preserve">Did a member of staff tell you </t>
    </r>
    <r>
      <rPr>
        <b/>
        <sz val="11"/>
        <rFont val="Arial"/>
        <family val="2"/>
      </rPr>
      <t>how</t>
    </r>
    <r>
      <rPr>
        <sz val="11"/>
        <rFont val="Arial"/>
        <family val="2"/>
      </rPr>
      <t xml:space="preserve"> you would find out the results of your test(s)?</t>
    </r>
  </si>
  <si>
    <t>Did a member of staff tell you how you would find out the results of your test(s)?</t>
  </si>
  <si>
    <t>Did a member of staff explain the results of the tests in a way you could understand?</t>
  </si>
  <si>
    <r>
      <t xml:space="preserve">34. </t>
    </r>
    <r>
      <rPr>
        <sz val="11"/>
        <rFont val="Arial"/>
        <family val="2"/>
      </rPr>
      <t xml:space="preserve">Did a member of staff explain </t>
    </r>
    <r>
      <rPr>
        <b/>
        <sz val="11"/>
        <rFont val="Arial"/>
        <family val="2"/>
      </rPr>
      <t>the results of the tests</t>
    </r>
    <r>
      <rPr>
        <sz val="11"/>
        <rFont val="Arial"/>
        <family val="2"/>
      </rPr>
      <t xml:space="preserve"> in a way you could understand?</t>
    </r>
  </si>
  <si>
    <t>During your outpatient appointment, did you have any treatment for your condition?</t>
  </si>
  <si>
    <t xml:space="preserve">Before the treatment did a member of staff explain what would happen? </t>
  </si>
  <si>
    <t>Before the treatment did a member of staff explain any risks and/or benefits in a way you could understand?</t>
  </si>
  <si>
    <r>
      <t xml:space="preserve">37. </t>
    </r>
    <r>
      <rPr>
        <sz val="11"/>
        <rFont val="Arial"/>
        <family val="2"/>
      </rPr>
      <t xml:space="preserve">Before the treatment did a member of staff explain any </t>
    </r>
    <r>
      <rPr>
        <b/>
        <sz val="11"/>
        <rFont val="Arial"/>
        <family val="2"/>
      </rPr>
      <t>risks and/or benefits</t>
    </r>
    <r>
      <rPr>
        <sz val="11"/>
        <rFont val="Arial"/>
        <family val="2"/>
      </rPr>
      <t xml:space="preserve"> in a way you could understand?</t>
    </r>
  </si>
  <si>
    <r>
      <t xml:space="preserve">38. </t>
    </r>
    <r>
      <rPr>
        <sz val="11"/>
        <rFont val="Arial"/>
        <family val="2"/>
      </rPr>
      <t xml:space="preserve">Before you left the Outpatients Department, were any </t>
    </r>
    <r>
      <rPr>
        <b/>
        <sz val="11"/>
        <rFont val="Arial"/>
        <family val="2"/>
      </rPr>
      <t>new</t>
    </r>
    <r>
      <rPr>
        <sz val="11"/>
        <rFont val="Arial"/>
        <family val="2"/>
      </rPr>
      <t xml:space="preserve"> medications prescribed or ordered for you?</t>
    </r>
  </si>
  <si>
    <t>Before you left the Outpatients Department, were any new medications prescribed or ordered for you?</t>
  </si>
  <si>
    <t>Did a member of staff explain to you how to take the new medications?</t>
  </si>
  <si>
    <r>
      <t xml:space="preserve">39. </t>
    </r>
    <r>
      <rPr>
        <sz val="11"/>
        <rFont val="Arial"/>
        <family val="2"/>
      </rPr>
      <t xml:space="preserve">Did a member of staff explain to you </t>
    </r>
    <r>
      <rPr>
        <b/>
        <sz val="11"/>
        <rFont val="Arial"/>
        <family val="2"/>
      </rPr>
      <t>how to take</t>
    </r>
    <r>
      <rPr>
        <sz val="11"/>
        <rFont val="Arial"/>
        <family val="2"/>
      </rPr>
      <t xml:space="preserve"> the new medications?</t>
    </r>
  </si>
  <si>
    <r>
      <t xml:space="preserve">40. </t>
    </r>
    <r>
      <rPr>
        <sz val="11"/>
        <rFont val="Arial"/>
        <family val="2"/>
      </rPr>
      <t xml:space="preserve">Did a member of staff explain </t>
    </r>
    <r>
      <rPr>
        <b/>
        <sz val="11"/>
        <rFont val="Arial"/>
        <family val="2"/>
      </rPr>
      <t>the purpose</t>
    </r>
    <r>
      <rPr>
        <sz val="11"/>
        <rFont val="Arial"/>
        <family val="2"/>
      </rPr>
      <t xml:space="preserve"> of the medications you were to take at home in a way you could understand? </t>
    </r>
  </si>
  <si>
    <t>Did a member of staff explain the purpose of the medications you were to take at home in a way you could understand?</t>
  </si>
  <si>
    <r>
      <t xml:space="preserve">41. </t>
    </r>
    <r>
      <rPr>
        <sz val="11"/>
        <rFont val="Arial"/>
        <family val="2"/>
      </rPr>
      <t xml:space="preserve">Did a member of staff tell you about </t>
    </r>
    <r>
      <rPr>
        <b/>
        <sz val="11"/>
        <rFont val="Arial"/>
        <family val="2"/>
      </rPr>
      <t>medication side effects</t>
    </r>
    <r>
      <rPr>
        <sz val="11"/>
        <rFont val="Arial"/>
        <family val="2"/>
      </rPr>
      <t xml:space="preserve"> to watch for? </t>
    </r>
  </si>
  <si>
    <t xml:space="preserve">Did a member of staff tell you about medication side effects to watch for? </t>
  </si>
  <si>
    <r>
      <t xml:space="preserve">42. </t>
    </r>
    <r>
      <rPr>
        <sz val="11"/>
        <rFont val="Arial"/>
        <family val="2"/>
      </rPr>
      <t xml:space="preserve">Did you receive </t>
    </r>
    <r>
      <rPr>
        <b/>
        <sz val="11"/>
        <rFont val="Arial"/>
        <family val="2"/>
      </rPr>
      <t>copies of letters</t>
    </r>
    <r>
      <rPr>
        <sz val="11"/>
        <rFont val="Arial"/>
        <family val="2"/>
      </rPr>
      <t xml:space="preserve"> sent between hospital doctors and your family doctor (GP)?</t>
    </r>
  </si>
  <si>
    <r>
      <t xml:space="preserve">Yes, as far as I know I received copies of 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 xml:space="preserve"> letters</t>
    </r>
  </si>
  <si>
    <r>
      <t xml:space="preserve">I received copies of </t>
    </r>
    <r>
      <rPr>
        <b/>
        <sz val="11"/>
        <rFont val="Arial"/>
        <family val="2"/>
      </rPr>
      <t>some but not all</t>
    </r>
    <r>
      <rPr>
        <sz val="11"/>
        <rFont val="Arial"/>
        <family val="2"/>
      </rPr>
      <t xml:space="preserve"> letters</t>
    </r>
  </si>
  <si>
    <r>
      <t xml:space="preserve">No, </t>
    </r>
    <r>
      <rPr>
        <b/>
        <sz val="11"/>
        <rFont val="Arial"/>
        <family val="2"/>
      </rPr>
      <t>I did not receive copies</t>
    </r>
    <r>
      <rPr>
        <sz val="11"/>
        <rFont val="Arial"/>
        <family val="2"/>
      </rPr>
      <t xml:space="preserve"> of any letters</t>
    </r>
  </si>
  <si>
    <r>
      <t xml:space="preserve">43. </t>
    </r>
    <r>
      <rPr>
        <sz val="11"/>
        <rFont val="Arial"/>
        <family val="2"/>
      </rPr>
      <t xml:space="preserve">Did a member of staff tell you about what </t>
    </r>
    <r>
      <rPr>
        <b/>
        <sz val="11"/>
        <rFont val="Arial"/>
        <family val="2"/>
      </rPr>
      <t>danger signals</t>
    </r>
    <r>
      <rPr>
        <sz val="11"/>
        <rFont val="Arial"/>
        <family val="2"/>
      </rPr>
      <t xml:space="preserve"> regarding your illness or treatment to watch for after you went home? </t>
    </r>
  </si>
  <si>
    <t>Did a member of staff tell you about what danger signals regarding your illness or treatment to watch for after you went home?</t>
  </si>
  <si>
    <r>
      <t xml:space="preserve">44. </t>
    </r>
    <r>
      <rPr>
        <sz val="11"/>
        <rFont val="Arial"/>
        <family val="2"/>
      </rPr>
      <t xml:space="preserve">Did hospital staff tell you </t>
    </r>
    <r>
      <rPr>
        <b/>
        <sz val="11"/>
        <rFont val="Arial"/>
        <family val="2"/>
      </rPr>
      <t>who to contact</t>
    </r>
    <r>
      <rPr>
        <sz val="11"/>
        <rFont val="Arial"/>
        <family val="2"/>
      </rPr>
      <t xml:space="preserve"> if you were worried about your condition or treatment after you left hospital?</t>
    </r>
  </si>
  <si>
    <t>Did hospital staff tell you who to contact if you were worried about your condition or treatment after you left hospital?</t>
  </si>
  <si>
    <t>Was the main reason you went to the Outpatients Department dealt with to your satisfaction?</t>
  </si>
  <si>
    <t xml:space="preserve">How well organised was the Outpatients Department you visited? </t>
  </si>
  <si>
    <t>Overall, did you feel you were treated with respect and dignity while you were at the Outpatients Department?</t>
  </si>
  <si>
    <t xml:space="preserve">Overall, how would you rate the care you received at the Outpatients Department? </t>
  </si>
  <si>
    <t>Your own health state today: Mobility</t>
  </si>
  <si>
    <t>Your own health state today: Self-care</t>
  </si>
  <si>
    <t>Your own health state today: Usual activities</t>
  </si>
  <si>
    <t>Your own health state today: Pain/Discomfort</t>
  </si>
  <si>
    <t>Your own health state today: Anxiety/Depression</t>
  </si>
  <si>
    <t>Was there anything particularly good about your visit to the Outpatients Department?</t>
  </si>
  <si>
    <r>
      <t xml:space="preserve">Yes, but the wait was </t>
    </r>
    <r>
      <rPr>
        <b/>
        <sz val="11"/>
        <rFont val="Arial"/>
        <family val="2"/>
      </rPr>
      <t>shorter</t>
    </r>
  </si>
  <si>
    <r>
      <t xml:space="preserve">Yes, but the wait was </t>
    </r>
    <r>
      <rPr>
        <b/>
        <sz val="11"/>
        <rFont val="Arial"/>
        <family val="2"/>
      </rPr>
      <t>longer</t>
    </r>
  </si>
  <si>
    <t>Did you receive copies of letters sent between hospital doctors and your family doctor (GP)?</t>
  </si>
  <si>
    <t>I have some problems washing or dressing myself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</si>
</sst>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m/d/yyyy"/>
    <numFmt numFmtId="170" formatCode="[$-809]dd\ mmmm\ yyyy"/>
    <numFmt numFmtId="171" formatCode="[$€-2]\ #,##0.00_);[Red]\([$€-2]\ #,##0.00\)"/>
    <numFmt numFmtId="172" formatCode="mmm\-yyyy"/>
  </numFmts>
  <fonts count="4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3" fillId="35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3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4" fillId="36" borderId="10" xfId="0" applyFont="1" applyFill="1" applyBorder="1" applyAlignment="1">
      <alignment/>
    </xf>
    <xf numFmtId="164" fontId="4" fillId="36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164" fontId="3" fillId="32" borderId="1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2" fillId="36" borderId="12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6" borderId="12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0" fontId="3" fillId="35" borderId="0" xfId="0" applyFont="1" applyFill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500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6384" width="10.7109375" style="25" customWidth="1"/>
  </cols>
  <sheetData>
    <row r="1" spans="1:89" s="42" customFormat="1" ht="15">
      <c r="A1" s="42" t="s">
        <v>89</v>
      </c>
      <c r="B1" s="42" t="s">
        <v>91</v>
      </c>
      <c r="C1" s="42" t="s">
        <v>92</v>
      </c>
      <c r="D1" s="42" t="s">
        <v>93</v>
      </c>
      <c r="E1" s="42" t="s">
        <v>147</v>
      </c>
      <c r="F1" s="42" t="s">
        <v>148</v>
      </c>
      <c r="G1" s="42" t="s">
        <v>104</v>
      </c>
      <c r="H1" s="43" t="s">
        <v>119</v>
      </c>
      <c r="I1" s="44" t="s">
        <v>103</v>
      </c>
      <c r="J1" s="52" t="s">
        <v>285</v>
      </c>
      <c r="K1" s="42" t="s">
        <v>113</v>
      </c>
      <c r="L1" s="42" t="s">
        <v>118</v>
      </c>
      <c r="M1" s="42" t="s">
        <v>117</v>
      </c>
      <c r="N1" s="42" t="s">
        <v>94</v>
      </c>
      <c r="O1" s="42" t="s">
        <v>27</v>
      </c>
      <c r="P1" s="42" t="s">
        <v>28</v>
      </c>
      <c r="Q1" s="42" t="s">
        <v>29</v>
      </c>
      <c r="R1" s="42" t="s">
        <v>30</v>
      </c>
      <c r="S1" s="42" t="s">
        <v>31</v>
      </c>
      <c r="T1" s="42" t="s">
        <v>32</v>
      </c>
      <c r="U1" s="42" t="s">
        <v>33</v>
      </c>
      <c r="V1" s="42" t="s">
        <v>34</v>
      </c>
      <c r="W1" s="42" t="s">
        <v>35</v>
      </c>
      <c r="X1" s="42" t="s">
        <v>36</v>
      </c>
      <c r="Y1" s="42" t="s">
        <v>37</v>
      </c>
      <c r="Z1" s="42" t="s">
        <v>38</v>
      </c>
      <c r="AA1" s="42" t="s">
        <v>39</v>
      </c>
      <c r="AB1" s="42" t="s">
        <v>40</v>
      </c>
      <c r="AC1" s="42" t="s">
        <v>98</v>
      </c>
      <c r="AD1" s="42" t="s">
        <v>41</v>
      </c>
      <c r="AE1" s="42" t="s">
        <v>42</v>
      </c>
      <c r="AF1" s="42" t="s">
        <v>43</v>
      </c>
      <c r="AG1" s="42" t="s">
        <v>44</v>
      </c>
      <c r="AH1" s="42" t="s">
        <v>45</v>
      </c>
      <c r="AI1" s="42" t="s">
        <v>46</v>
      </c>
      <c r="AJ1" s="42" t="s">
        <v>284</v>
      </c>
      <c r="AK1" s="42" t="s">
        <v>47</v>
      </c>
      <c r="AL1" s="42" t="s">
        <v>48</v>
      </c>
      <c r="AM1" s="42" t="s">
        <v>49</v>
      </c>
      <c r="AN1" s="42" t="s">
        <v>50</v>
      </c>
      <c r="AO1" s="42" t="s">
        <v>51</v>
      </c>
      <c r="AP1" s="42" t="s">
        <v>52</v>
      </c>
      <c r="AQ1" s="42" t="s">
        <v>53</v>
      </c>
      <c r="AR1" s="42" t="s">
        <v>54</v>
      </c>
      <c r="AS1" s="42" t="s">
        <v>55</v>
      </c>
      <c r="AT1" s="42" t="s">
        <v>56</v>
      </c>
      <c r="AU1" s="42" t="s">
        <v>57</v>
      </c>
      <c r="AV1" s="42" t="s">
        <v>58</v>
      </c>
      <c r="AW1" s="42" t="s">
        <v>59</v>
      </c>
      <c r="AX1" s="42" t="s">
        <v>60</v>
      </c>
      <c r="AY1" s="42" t="s">
        <v>61</v>
      </c>
      <c r="AZ1" s="42" t="s">
        <v>62</v>
      </c>
      <c r="BA1" s="42" t="s">
        <v>63</v>
      </c>
      <c r="BB1" s="42" t="s">
        <v>64</v>
      </c>
      <c r="BC1" s="42" t="s">
        <v>99</v>
      </c>
      <c r="BD1" s="42" t="s">
        <v>65</v>
      </c>
      <c r="BE1" s="42" t="s">
        <v>66</v>
      </c>
      <c r="BF1" s="42" t="s">
        <v>67</v>
      </c>
      <c r="BG1" s="42" t="s">
        <v>68</v>
      </c>
      <c r="BH1" s="42" t="s">
        <v>69</v>
      </c>
      <c r="BI1" s="42" t="s">
        <v>70</v>
      </c>
      <c r="BJ1" s="42" t="s">
        <v>71</v>
      </c>
      <c r="BK1" s="42" t="s">
        <v>72</v>
      </c>
      <c r="BL1" s="42" t="s">
        <v>87</v>
      </c>
      <c r="BM1" s="42" t="s">
        <v>88</v>
      </c>
      <c r="BN1" s="42" t="s">
        <v>269</v>
      </c>
      <c r="BO1" s="42" t="s">
        <v>270</v>
      </c>
      <c r="BP1" s="42" t="s">
        <v>271</v>
      </c>
      <c r="BQ1" s="42" t="s">
        <v>272</v>
      </c>
      <c r="BR1" s="42" t="s">
        <v>273</v>
      </c>
      <c r="BS1" s="42" t="s">
        <v>274</v>
      </c>
      <c r="BT1" s="42" t="s">
        <v>275</v>
      </c>
      <c r="BU1" s="42" t="s">
        <v>276</v>
      </c>
      <c r="BV1" s="42" t="s">
        <v>277</v>
      </c>
      <c r="BW1" s="42" t="s">
        <v>278</v>
      </c>
      <c r="BX1" s="42" t="s">
        <v>279</v>
      </c>
      <c r="BY1" s="42" t="s">
        <v>280</v>
      </c>
      <c r="BZ1" s="42" t="s">
        <v>281</v>
      </c>
      <c r="CA1" s="42" t="s">
        <v>282</v>
      </c>
      <c r="CB1" s="42" t="s">
        <v>283</v>
      </c>
      <c r="CC1" s="42" t="s">
        <v>105</v>
      </c>
      <c r="CD1" s="42" t="s">
        <v>106</v>
      </c>
      <c r="CE1" s="42" t="s">
        <v>107</v>
      </c>
      <c r="CF1" s="42" t="s">
        <v>108</v>
      </c>
      <c r="CG1" s="42" t="s">
        <v>109</v>
      </c>
      <c r="CH1" s="42" t="s">
        <v>110</v>
      </c>
      <c r="CI1" s="66" t="s">
        <v>139</v>
      </c>
      <c r="CJ1" s="66"/>
      <c r="CK1" s="66"/>
    </row>
    <row r="2" spans="1:89" s="40" customFormat="1" ht="154.5" customHeight="1">
      <c r="A2" s="40" t="s">
        <v>90</v>
      </c>
      <c r="B2" s="40" t="s">
        <v>95</v>
      </c>
      <c r="C2" s="40" t="s">
        <v>96</v>
      </c>
      <c r="D2" s="40" t="s">
        <v>120</v>
      </c>
      <c r="E2" s="40" t="s">
        <v>149</v>
      </c>
      <c r="F2" s="40" t="s">
        <v>150</v>
      </c>
      <c r="G2" s="40" t="s">
        <v>151</v>
      </c>
      <c r="H2" s="40" t="s">
        <v>152</v>
      </c>
      <c r="I2" s="40" t="s">
        <v>138</v>
      </c>
      <c r="J2" s="40" t="s">
        <v>153</v>
      </c>
      <c r="K2" s="40" t="s">
        <v>116</v>
      </c>
      <c r="L2" s="40" t="s">
        <v>114</v>
      </c>
      <c r="M2" s="40" t="s">
        <v>115</v>
      </c>
      <c r="N2" s="40" t="s">
        <v>97</v>
      </c>
      <c r="O2" s="40" t="s">
        <v>286</v>
      </c>
      <c r="P2" s="40" t="s">
        <v>287</v>
      </c>
      <c r="Q2" s="40" t="s">
        <v>288</v>
      </c>
      <c r="R2" s="40" t="s">
        <v>289</v>
      </c>
      <c r="S2" s="40" t="s">
        <v>291</v>
      </c>
      <c r="T2" s="40" t="s">
        <v>292</v>
      </c>
      <c r="U2" s="40" t="s">
        <v>294</v>
      </c>
      <c r="V2" s="40" t="s">
        <v>295</v>
      </c>
      <c r="W2" s="40" t="s">
        <v>298</v>
      </c>
      <c r="X2" s="40" t="s">
        <v>299</v>
      </c>
      <c r="Y2" s="40" t="s">
        <v>300</v>
      </c>
      <c r="Z2" s="40" t="s">
        <v>301</v>
      </c>
      <c r="AA2" s="40" t="s">
        <v>304</v>
      </c>
      <c r="AB2" s="40" t="s">
        <v>305</v>
      </c>
      <c r="AC2" s="40" t="s">
        <v>306</v>
      </c>
      <c r="AD2" s="40" t="s">
        <v>308</v>
      </c>
      <c r="AE2" s="40" t="s">
        <v>309</v>
      </c>
      <c r="AF2" s="40" t="s">
        <v>310</v>
      </c>
      <c r="AG2" s="40" t="s">
        <v>311</v>
      </c>
      <c r="AH2" s="40" t="s">
        <v>316</v>
      </c>
      <c r="AI2" s="40" t="s">
        <v>319</v>
      </c>
      <c r="AJ2" s="40" t="s">
        <v>202</v>
      </c>
      <c r="AK2" s="40" t="s">
        <v>320</v>
      </c>
      <c r="AL2" s="40" t="s">
        <v>321</v>
      </c>
      <c r="AM2" s="40" t="s">
        <v>323</v>
      </c>
      <c r="AN2" s="40" t="s">
        <v>322</v>
      </c>
      <c r="AO2" s="40" t="s">
        <v>330</v>
      </c>
      <c r="AP2" s="40" t="s">
        <v>332</v>
      </c>
      <c r="AQ2" s="40" t="s">
        <v>333</v>
      </c>
      <c r="AR2" s="40" t="s">
        <v>334</v>
      </c>
      <c r="AS2" s="40" t="s">
        <v>335</v>
      </c>
      <c r="AT2" s="40" t="s">
        <v>336</v>
      </c>
      <c r="AU2" s="40" t="s">
        <v>338</v>
      </c>
      <c r="AV2" s="40" t="s">
        <v>340</v>
      </c>
      <c r="AW2" s="40" t="s">
        <v>341</v>
      </c>
      <c r="AX2" s="40" t="s">
        <v>343</v>
      </c>
      <c r="AY2" s="40" t="s">
        <v>344</v>
      </c>
      <c r="AZ2" s="40" t="s">
        <v>345</v>
      </c>
      <c r="BA2" s="40" t="s">
        <v>348</v>
      </c>
      <c r="BB2" s="40" t="s">
        <v>349</v>
      </c>
      <c r="BC2" s="40" t="s">
        <v>352</v>
      </c>
      <c r="BD2" s="40" t="s">
        <v>354</v>
      </c>
      <c r="BE2" s="40" t="s">
        <v>375</v>
      </c>
      <c r="BF2" s="40" t="s">
        <v>360</v>
      </c>
      <c r="BG2" s="40" t="s">
        <v>362</v>
      </c>
      <c r="BH2" s="40" t="s">
        <v>363</v>
      </c>
      <c r="BI2" s="40" t="s">
        <v>364</v>
      </c>
      <c r="BJ2" s="40" t="s">
        <v>365</v>
      </c>
      <c r="BK2" s="40" t="s">
        <v>366</v>
      </c>
      <c r="BL2" s="40" t="s">
        <v>100</v>
      </c>
      <c r="BM2" s="45" t="s">
        <v>146</v>
      </c>
      <c r="BN2" s="40" t="s">
        <v>137</v>
      </c>
      <c r="BO2" s="40" t="s">
        <v>133</v>
      </c>
      <c r="BP2" s="40" t="s">
        <v>121</v>
      </c>
      <c r="BQ2" s="40" t="s">
        <v>122</v>
      </c>
      <c r="BR2" s="40" t="s">
        <v>123</v>
      </c>
      <c r="BS2" s="40" t="s">
        <v>124</v>
      </c>
      <c r="BT2" s="40" t="s">
        <v>125</v>
      </c>
      <c r="BU2" s="40" t="s">
        <v>126</v>
      </c>
      <c r="BV2" s="40" t="s">
        <v>127</v>
      </c>
      <c r="BW2" s="40" t="s">
        <v>128</v>
      </c>
      <c r="BX2" s="40" t="s">
        <v>136</v>
      </c>
      <c r="BY2" s="40" t="s">
        <v>129</v>
      </c>
      <c r="BZ2" s="40" t="s">
        <v>130</v>
      </c>
      <c r="CA2" s="40" t="s">
        <v>131</v>
      </c>
      <c r="CB2" s="40" t="s">
        <v>132</v>
      </c>
      <c r="CC2" s="40" t="s">
        <v>367</v>
      </c>
      <c r="CD2" s="40" t="s">
        <v>368</v>
      </c>
      <c r="CE2" s="40" t="s">
        <v>369</v>
      </c>
      <c r="CF2" s="40" t="s">
        <v>370</v>
      </c>
      <c r="CG2" s="40" t="s">
        <v>371</v>
      </c>
      <c r="CH2" s="46" t="s">
        <v>145</v>
      </c>
      <c r="CI2" s="40" t="s">
        <v>372</v>
      </c>
      <c r="CJ2" s="40" t="s">
        <v>140</v>
      </c>
      <c r="CK2" s="40" t="s">
        <v>141</v>
      </c>
    </row>
    <row r="3" s="41" customFormat="1" ht="12.75"/>
    <row r="4" s="41" customFormat="1" ht="12.75"/>
    <row r="5" s="41" customFormat="1" ht="12.75"/>
    <row r="6" s="41" customFormat="1" ht="12.75"/>
    <row r="7" spans="7:86" ht="12.75">
      <c r="G7" s="41"/>
      <c r="J7" s="41"/>
      <c r="M7" s="41"/>
      <c r="O7" s="41"/>
      <c r="P7" s="41"/>
      <c r="Q7" s="41"/>
      <c r="S7" s="41"/>
      <c r="T7" s="41"/>
      <c r="U7" s="41"/>
      <c r="V7" s="41"/>
      <c r="W7" s="41"/>
      <c r="X7" s="41"/>
      <c r="Y7" s="41"/>
      <c r="Z7" s="41"/>
      <c r="AB7" s="41"/>
      <c r="AC7" s="41"/>
      <c r="AD7" s="41"/>
      <c r="AE7" s="41"/>
      <c r="AF7" s="41"/>
      <c r="AG7" s="41"/>
      <c r="AI7" s="41"/>
      <c r="AJ7" s="41"/>
      <c r="AK7" s="41"/>
      <c r="AL7" s="41"/>
      <c r="AM7" s="41"/>
      <c r="AN7" s="41"/>
      <c r="AO7" s="41"/>
      <c r="AQ7" s="41"/>
      <c r="AR7" s="41"/>
      <c r="AS7" s="41"/>
      <c r="AT7" s="41"/>
      <c r="AU7" s="41"/>
      <c r="AV7" s="41"/>
      <c r="AW7" s="41"/>
      <c r="AX7" s="41"/>
      <c r="AY7" s="41"/>
      <c r="BA7" s="41"/>
      <c r="BB7" s="41"/>
      <c r="BC7" s="41"/>
      <c r="BD7" s="41"/>
      <c r="BE7" s="41"/>
      <c r="BF7" s="41"/>
      <c r="BH7" s="41"/>
      <c r="BJ7" s="41"/>
      <c r="BK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</row>
    <row r="8" spans="7:86" ht="12.75">
      <c r="G8" s="41"/>
      <c r="J8" s="41"/>
      <c r="M8" s="41"/>
      <c r="O8" s="41"/>
      <c r="P8" s="41"/>
      <c r="Q8" s="41"/>
      <c r="S8" s="41"/>
      <c r="T8" s="41"/>
      <c r="U8" s="41"/>
      <c r="V8" s="41"/>
      <c r="W8" s="41"/>
      <c r="X8" s="41"/>
      <c r="Y8" s="41"/>
      <c r="Z8" s="41"/>
      <c r="AB8" s="41"/>
      <c r="AC8" s="41"/>
      <c r="AD8" s="41"/>
      <c r="AE8" s="41"/>
      <c r="AF8" s="41"/>
      <c r="AG8" s="41"/>
      <c r="AI8" s="41"/>
      <c r="AJ8" s="41"/>
      <c r="AK8" s="41"/>
      <c r="AL8" s="41"/>
      <c r="AM8" s="41"/>
      <c r="AN8" s="41"/>
      <c r="AO8" s="41"/>
      <c r="AQ8" s="41"/>
      <c r="AR8" s="41"/>
      <c r="AS8" s="41"/>
      <c r="AT8" s="41"/>
      <c r="AU8" s="41"/>
      <c r="AV8" s="41"/>
      <c r="AW8" s="41"/>
      <c r="AX8" s="41"/>
      <c r="AY8" s="41"/>
      <c r="BA8" s="41"/>
      <c r="BB8" s="41"/>
      <c r="BC8" s="41"/>
      <c r="BD8" s="41"/>
      <c r="BE8" s="41"/>
      <c r="BF8" s="41"/>
      <c r="BH8" s="41"/>
      <c r="BJ8" s="41"/>
      <c r="BK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</row>
    <row r="9" spans="7:86" ht="12.75">
      <c r="G9" s="41"/>
      <c r="J9" s="41"/>
      <c r="M9" s="41"/>
      <c r="O9" s="41"/>
      <c r="P9" s="41"/>
      <c r="Q9" s="41"/>
      <c r="S9" s="41"/>
      <c r="T9" s="41"/>
      <c r="U9" s="41"/>
      <c r="V9" s="41"/>
      <c r="W9" s="41"/>
      <c r="X9" s="41"/>
      <c r="Y9" s="41"/>
      <c r="Z9" s="41"/>
      <c r="AB9" s="41"/>
      <c r="AC9" s="41"/>
      <c r="AD9" s="41"/>
      <c r="AE9" s="41"/>
      <c r="AF9" s="41"/>
      <c r="AG9" s="41"/>
      <c r="AI9" s="41"/>
      <c r="AJ9" s="41"/>
      <c r="AK9" s="41"/>
      <c r="AL9" s="41"/>
      <c r="AM9" s="41"/>
      <c r="AN9" s="41"/>
      <c r="AO9" s="41"/>
      <c r="AQ9" s="41"/>
      <c r="AR9" s="41"/>
      <c r="AS9" s="41"/>
      <c r="AT9" s="41"/>
      <c r="AU9" s="41"/>
      <c r="AV9" s="41"/>
      <c r="AW9" s="41"/>
      <c r="AX9" s="41"/>
      <c r="AY9" s="41"/>
      <c r="BA9" s="41"/>
      <c r="BB9" s="41"/>
      <c r="BC9" s="41"/>
      <c r="BD9" s="41"/>
      <c r="BE9" s="41"/>
      <c r="BF9" s="41"/>
      <c r="BH9" s="41"/>
      <c r="BJ9" s="41"/>
      <c r="BK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7:86" ht="12.75">
      <c r="G10" s="41"/>
      <c r="J10" s="41"/>
      <c r="M10" s="41"/>
      <c r="O10" s="41"/>
      <c r="P10" s="41"/>
      <c r="Q10" s="41"/>
      <c r="S10" s="41"/>
      <c r="T10" s="41"/>
      <c r="U10" s="41"/>
      <c r="V10" s="41"/>
      <c r="W10" s="41"/>
      <c r="X10" s="41"/>
      <c r="Y10" s="41"/>
      <c r="Z10" s="41"/>
      <c r="AB10" s="41"/>
      <c r="AC10" s="41"/>
      <c r="AD10" s="41"/>
      <c r="AE10" s="41"/>
      <c r="AF10" s="41"/>
      <c r="AG10" s="41"/>
      <c r="AI10" s="41"/>
      <c r="AJ10" s="41"/>
      <c r="AK10" s="41"/>
      <c r="AL10" s="41"/>
      <c r="AM10" s="41"/>
      <c r="AN10" s="41"/>
      <c r="AO10" s="41"/>
      <c r="AQ10" s="41"/>
      <c r="AR10" s="41"/>
      <c r="AS10" s="41"/>
      <c r="AT10" s="41"/>
      <c r="AU10" s="41"/>
      <c r="AV10" s="41"/>
      <c r="AW10" s="41"/>
      <c r="AX10" s="41"/>
      <c r="AY10" s="41"/>
      <c r="BA10" s="41"/>
      <c r="BB10" s="41"/>
      <c r="BC10" s="41"/>
      <c r="BD10" s="41"/>
      <c r="BE10" s="41"/>
      <c r="BF10" s="41"/>
      <c r="BH10" s="41"/>
      <c r="BJ10" s="41"/>
      <c r="BK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7:86" ht="12.75">
      <c r="G11" s="41"/>
      <c r="J11" s="41"/>
      <c r="M11" s="41"/>
      <c r="O11" s="41"/>
      <c r="P11" s="41"/>
      <c r="Q11" s="41"/>
      <c r="S11" s="41"/>
      <c r="T11" s="41"/>
      <c r="U11" s="41"/>
      <c r="V11" s="41"/>
      <c r="W11" s="41"/>
      <c r="X11" s="41"/>
      <c r="Y11" s="41"/>
      <c r="Z11" s="41"/>
      <c r="AB11" s="41"/>
      <c r="AC11" s="41"/>
      <c r="AD11" s="41"/>
      <c r="AE11" s="41"/>
      <c r="AF11" s="41"/>
      <c r="AG11" s="41"/>
      <c r="AI11" s="41"/>
      <c r="AJ11" s="41"/>
      <c r="AK11" s="41"/>
      <c r="AL11" s="41"/>
      <c r="AM11" s="41"/>
      <c r="AN11" s="41"/>
      <c r="AO11" s="41"/>
      <c r="AQ11" s="41"/>
      <c r="AR11" s="41"/>
      <c r="AS11" s="41"/>
      <c r="AT11" s="41"/>
      <c r="AU11" s="41"/>
      <c r="AV11" s="41"/>
      <c r="AW11" s="41"/>
      <c r="AX11" s="41"/>
      <c r="AY11" s="41"/>
      <c r="BA11" s="41"/>
      <c r="BB11" s="41"/>
      <c r="BC11" s="41"/>
      <c r="BD11" s="41"/>
      <c r="BE11" s="41"/>
      <c r="BF11" s="41"/>
      <c r="BH11" s="41"/>
      <c r="BJ11" s="41"/>
      <c r="BK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</row>
    <row r="12" spans="7:86" ht="12.75">
      <c r="G12" s="41"/>
      <c r="J12" s="41"/>
      <c r="M12" s="41"/>
      <c r="O12" s="41"/>
      <c r="P12" s="41"/>
      <c r="Q12" s="41"/>
      <c r="S12" s="41"/>
      <c r="T12" s="41"/>
      <c r="U12" s="41"/>
      <c r="V12" s="41"/>
      <c r="W12" s="41"/>
      <c r="X12" s="41"/>
      <c r="Y12" s="41"/>
      <c r="Z12" s="41"/>
      <c r="AB12" s="41"/>
      <c r="AC12" s="41"/>
      <c r="AD12" s="41"/>
      <c r="AE12" s="41"/>
      <c r="AF12" s="41"/>
      <c r="AG12" s="41"/>
      <c r="AI12" s="41"/>
      <c r="AJ12" s="41"/>
      <c r="AK12" s="41"/>
      <c r="AL12" s="41"/>
      <c r="AM12" s="41"/>
      <c r="AN12" s="41"/>
      <c r="AO12" s="41"/>
      <c r="AQ12" s="41"/>
      <c r="AR12" s="41"/>
      <c r="AS12" s="41"/>
      <c r="AT12" s="41"/>
      <c r="AU12" s="41"/>
      <c r="AV12" s="41"/>
      <c r="AW12" s="41"/>
      <c r="AX12" s="41"/>
      <c r="AY12" s="41"/>
      <c r="BA12" s="41"/>
      <c r="BB12" s="41"/>
      <c r="BC12" s="41"/>
      <c r="BD12" s="41"/>
      <c r="BE12" s="41"/>
      <c r="BF12" s="41"/>
      <c r="BH12" s="41"/>
      <c r="BJ12" s="41"/>
      <c r="BK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</row>
    <row r="13" spans="7:86" ht="12.75">
      <c r="G13" s="41"/>
      <c r="J13" s="41"/>
      <c r="M13" s="41"/>
      <c r="O13" s="41"/>
      <c r="P13" s="41"/>
      <c r="Q13" s="41"/>
      <c r="S13" s="41"/>
      <c r="T13" s="41"/>
      <c r="U13" s="41"/>
      <c r="V13" s="41"/>
      <c r="W13" s="41"/>
      <c r="X13" s="41"/>
      <c r="Y13" s="41"/>
      <c r="Z13" s="41"/>
      <c r="AB13" s="41"/>
      <c r="AC13" s="41"/>
      <c r="AD13" s="41"/>
      <c r="AE13" s="41"/>
      <c r="AF13" s="41"/>
      <c r="AG13" s="41"/>
      <c r="AI13" s="41"/>
      <c r="AJ13" s="41"/>
      <c r="AK13" s="41"/>
      <c r="AL13" s="41"/>
      <c r="AM13" s="41"/>
      <c r="AN13" s="41"/>
      <c r="AO13" s="41"/>
      <c r="AQ13" s="41"/>
      <c r="AR13" s="41"/>
      <c r="AS13" s="41"/>
      <c r="AT13" s="41"/>
      <c r="AU13" s="41"/>
      <c r="AV13" s="41"/>
      <c r="AW13" s="41"/>
      <c r="AX13" s="41"/>
      <c r="AY13" s="41"/>
      <c r="BA13" s="41"/>
      <c r="BB13" s="41"/>
      <c r="BC13" s="41"/>
      <c r="BD13" s="41"/>
      <c r="BE13" s="41"/>
      <c r="BF13" s="41"/>
      <c r="BH13" s="41"/>
      <c r="BJ13" s="41"/>
      <c r="BK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</row>
    <row r="14" spans="7:86" ht="12.75">
      <c r="G14" s="41"/>
      <c r="J14" s="41"/>
      <c r="M14" s="41"/>
      <c r="O14" s="41"/>
      <c r="P14" s="41"/>
      <c r="Q14" s="41"/>
      <c r="S14" s="41"/>
      <c r="T14" s="41"/>
      <c r="U14" s="41"/>
      <c r="V14" s="41"/>
      <c r="W14" s="41"/>
      <c r="X14" s="41"/>
      <c r="Y14" s="41"/>
      <c r="Z14" s="41"/>
      <c r="AB14" s="41"/>
      <c r="AC14" s="41"/>
      <c r="AD14" s="41"/>
      <c r="AE14" s="41"/>
      <c r="AF14" s="41"/>
      <c r="AG14" s="41"/>
      <c r="AI14" s="41"/>
      <c r="AJ14" s="41"/>
      <c r="AK14" s="41"/>
      <c r="AL14" s="41"/>
      <c r="AM14" s="41"/>
      <c r="AN14" s="41"/>
      <c r="AO14" s="41"/>
      <c r="AQ14" s="41"/>
      <c r="AR14" s="41"/>
      <c r="AS14" s="41"/>
      <c r="AT14" s="41"/>
      <c r="AU14" s="41"/>
      <c r="AV14" s="41"/>
      <c r="AW14" s="41"/>
      <c r="AX14" s="41"/>
      <c r="AY14" s="41"/>
      <c r="BA14" s="41"/>
      <c r="BB14" s="41"/>
      <c r="BC14" s="41"/>
      <c r="BD14" s="41"/>
      <c r="BE14" s="41"/>
      <c r="BF14" s="41"/>
      <c r="BH14" s="41"/>
      <c r="BJ14" s="41"/>
      <c r="BK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</row>
    <row r="15" spans="7:86" ht="12.75">
      <c r="G15" s="41"/>
      <c r="J15" s="41"/>
      <c r="M15" s="41"/>
      <c r="O15" s="41"/>
      <c r="P15" s="41"/>
      <c r="Q15" s="41"/>
      <c r="S15" s="41"/>
      <c r="T15" s="41"/>
      <c r="U15" s="41"/>
      <c r="V15" s="41"/>
      <c r="W15" s="41"/>
      <c r="X15" s="41"/>
      <c r="Y15" s="41"/>
      <c r="Z15" s="41"/>
      <c r="AB15" s="41"/>
      <c r="AC15" s="41"/>
      <c r="AD15" s="41"/>
      <c r="AE15" s="41"/>
      <c r="AF15" s="41"/>
      <c r="AG15" s="41"/>
      <c r="AI15" s="41"/>
      <c r="AJ15" s="41"/>
      <c r="AK15" s="41"/>
      <c r="AL15" s="41"/>
      <c r="AM15" s="41"/>
      <c r="AN15" s="41"/>
      <c r="AO15" s="41"/>
      <c r="AQ15" s="41"/>
      <c r="AR15" s="41"/>
      <c r="AS15" s="41"/>
      <c r="AT15" s="41"/>
      <c r="AU15" s="41"/>
      <c r="AV15" s="41"/>
      <c r="AW15" s="41"/>
      <c r="AX15" s="41"/>
      <c r="AY15" s="41"/>
      <c r="BA15" s="41"/>
      <c r="BB15" s="41"/>
      <c r="BC15" s="41"/>
      <c r="BD15" s="41"/>
      <c r="BE15" s="41"/>
      <c r="BF15" s="41"/>
      <c r="BH15" s="41"/>
      <c r="BJ15" s="41"/>
      <c r="BK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</row>
    <row r="16" spans="7:86" ht="12.75">
      <c r="G16" s="41"/>
      <c r="J16" s="41"/>
      <c r="M16" s="41"/>
      <c r="O16" s="41"/>
      <c r="P16" s="41"/>
      <c r="Q16" s="41"/>
      <c r="S16" s="41"/>
      <c r="T16" s="41"/>
      <c r="U16" s="41"/>
      <c r="V16" s="41"/>
      <c r="W16" s="41"/>
      <c r="X16" s="41"/>
      <c r="Y16" s="41"/>
      <c r="Z16" s="41"/>
      <c r="AB16" s="41"/>
      <c r="AC16" s="41"/>
      <c r="AD16" s="41"/>
      <c r="AE16" s="41"/>
      <c r="AF16" s="41"/>
      <c r="AG16" s="41"/>
      <c r="AI16" s="41"/>
      <c r="AJ16" s="41"/>
      <c r="AK16" s="41"/>
      <c r="AL16" s="41"/>
      <c r="AM16" s="41"/>
      <c r="AN16" s="41"/>
      <c r="AO16" s="41"/>
      <c r="AQ16" s="41"/>
      <c r="AR16" s="41"/>
      <c r="AS16" s="41"/>
      <c r="AT16" s="41"/>
      <c r="AU16" s="41"/>
      <c r="AV16" s="41"/>
      <c r="AW16" s="41"/>
      <c r="AX16" s="41"/>
      <c r="AY16" s="41"/>
      <c r="BA16" s="41"/>
      <c r="BB16" s="41"/>
      <c r="BC16" s="41"/>
      <c r="BD16" s="41"/>
      <c r="BE16" s="41"/>
      <c r="BF16" s="41"/>
      <c r="BH16" s="41"/>
      <c r="BJ16" s="41"/>
      <c r="BK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</row>
    <row r="17" spans="7:86" ht="12.75">
      <c r="G17" s="41"/>
      <c r="J17" s="41"/>
      <c r="M17" s="41"/>
      <c r="O17" s="41"/>
      <c r="P17" s="41"/>
      <c r="Q17" s="41"/>
      <c r="S17" s="41"/>
      <c r="T17" s="41"/>
      <c r="U17" s="41"/>
      <c r="V17" s="41"/>
      <c r="W17" s="41"/>
      <c r="X17" s="41"/>
      <c r="Y17" s="41"/>
      <c r="Z17" s="41"/>
      <c r="AB17" s="41"/>
      <c r="AC17" s="41"/>
      <c r="AD17" s="41"/>
      <c r="AE17" s="41"/>
      <c r="AF17" s="41"/>
      <c r="AG17" s="41"/>
      <c r="AI17" s="41"/>
      <c r="AJ17" s="41"/>
      <c r="AK17" s="41"/>
      <c r="AL17" s="41"/>
      <c r="AM17" s="41"/>
      <c r="AN17" s="41"/>
      <c r="AO17" s="41"/>
      <c r="AQ17" s="41"/>
      <c r="AR17" s="41"/>
      <c r="AS17" s="41"/>
      <c r="AT17" s="41"/>
      <c r="AU17" s="41"/>
      <c r="AV17" s="41"/>
      <c r="AW17" s="41"/>
      <c r="AX17" s="41"/>
      <c r="AY17" s="41"/>
      <c r="BA17" s="41"/>
      <c r="BB17" s="41"/>
      <c r="BC17" s="41"/>
      <c r="BD17" s="41"/>
      <c r="BE17" s="41"/>
      <c r="BF17" s="41"/>
      <c r="BH17" s="41"/>
      <c r="BJ17" s="41"/>
      <c r="BK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</row>
    <row r="18" spans="7:86" ht="12.75">
      <c r="G18" s="41"/>
      <c r="J18" s="41"/>
      <c r="M18" s="41"/>
      <c r="O18" s="41"/>
      <c r="P18" s="41"/>
      <c r="Q18" s="41"/>
      <c r="S18" s="41"/>
      <c r="T18" s="41"/>
      <c r="U18" s="41"/>
      <c r="V18" s="41"/>
      <c r="W18" s="41"/>
      <c r="X18" s="41"/>
      <c r="Y18" s="41"/>
      <c r="Z18" s="41"/>
      <c r="AB18" s="41"/>
      <c r="AC18" s="41"/>
      <c r="AD18" s="41"/>
      <c r="AE18" s="41"/>
      <c r="AF18" s="41"/>
      <c r="AG18" s="41"/>
      <c r="AI18" s="41"/>
      <c r="AJ18" s="41"/>
      <c r="AK18" s="41"/>
      <c r="AL18" s="41"/>
      <c r="AM18" s="41"/>
      <c r="AN18" s="41"/>
      <c r="AO18" s="41"/>
      <c r="AQ18" s="41"/>
      <c r="AR18" s="41"/>
      <c r="AS18" s="41"/>
      <c r="AT18" s="41"/>
      <c r="AU18" s="41"/>
      <c r="AV18" s="41"/>
      <c r="AW18" s="41"/>
      <c r="AX18" s="41"/>
      <c r="AY18" s="41"/>
      <c r="BA18" s="41"/>
      <c r="BB18" s="41"/>
      <c r="BC18" s="41"/>
      <c r="BD18" s="41"/>
      <c r="BE18" s="41"/>
      <c r="BF18" s="41"/>
      <c r="BH18" s="41"/>
      <c r="BJ18" s="41"/>
      <c r="BK18" s="41"/>
      <c r="BN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</row>
    <row r="19" spans="7:86" ht="12.75">
      <c r="G19" s="41"/>
      <c r="J19" s="41"/>
      <c r="M19" s="41"/>
      <c r="O19" s="41"/>
      <c r="P19" s="41"/>
      <c r="Q19" s="41"/>
      <c r="S19" s="41"/>
      <c r="T19" s="41"/>
      <c r="U19" s="41"/>
      <c r="V19" s="41"/>
      <c r="W19" s="41"/>
      <c r="X19" s="41"/>
      <c r="Y19" s="41"/>
      <c r="Z19" s="41"/>
      <c r="AB19" s="41"/>
      <c r="AC19" s="41"/>
      <c r="AD19" s="41"/>
      <c r="AE19" s="41"/>
      <c r="AF19" s="41"/>
      <c r="AG19" s="41"/>
      <c r="AI19" s="41"/>
      <c r="AJ19" s="41"/>
      <c r="AK19" s="41"/>
      <c r="AL19" s="41"/>
      <c r="AM19" s="41"/>
      <c r="AN19" s="41"/>
      <c r="AO19" s="41"/>
      <c r="AQ19" s="41"/>
      <c r="AR19" s="41"/>
      <c r="AS19" s="41"/>
      <c r="AT19" s="41"/>
      <c r="AU19" s="41"/>
      <c r="AV19" s="41"/>
      <c r="AW19" s="41"/>
      <c r="AX19" s="41"/>
      <c r="AY19" s="41"/>
      <c r="BA19" s="41"/>
      <c r="BB19" s="41"/>
      <c r="BC19" s="41"/>
      <c r="BD19" s="41"/>
      <c r="BE19" s="41"/>
      <c r="BF19" s="41"/>
      <c r="BH19" s="41"/>
      <c r="BJ19" s="41"/>
      <c r="BK19" s="41"/>
      <c r="BN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</row>
    <row r="20" spans="7:86" ht="12.75">
      <c r="G20" s="41"/>
      <c r="J20" s="41"/>
      <c r="M20" s="41"/>
      <c r="O20" s="41"/>
      <c r="P20" s="41"/>
      <c r="Q20" s="41"/>
      <c r="S20" s="41"/>
      <c r="T20" s="41"/>
      <c r="U20" s="41"/>
      <c r="V20" s="41"/>
      <c r="W20" s="41"/>
      <c r="X20" s="41"/>
      <c r="Y20" s="41"/>
      <c r="Z20" s="41"/>
      <c r="AB20" s="41"/>
      <c r="AC20" s="41"/>
      <c r="AD20" s="41"/>
      <c r="AE20" s="41"/>
      <c r="AF20" s="41"/>
      <c r="AG20" s="41"/>
      <c r="AI20" s="41"/>
      <c r="AJ20" s="41"/>
      <c r="AK20" s="41"/>
      <c r="AL20" s="41"/>
      <c r="AM20" s="41"/>
      <c r="AN20" s="41"/>
      <c r="AO20" s="41"/>
      <c r="AQ20" s="41"/>
      <c r="AR20" s="41"/>
      <c r="AS20" s="41"/>
      <c r="AT20" s="41"/>
      <c r="AU20" s="41"/>
      <c r="AV20" s="41"/>
      <c r="AW20" s="41"/>
      <c r="AX20" s="41"/>
      <c r="AY20" s="41"/>
      <c r="BA20" s="41"/>
      <c r="BB20" s="41"/>
      <c r="BC20" s="41"/>
      <c r="BD20" s="41"/>
      <c r="BE20" s="41"/>
      <c r="BF20" s="41"/>
      <c r="BH20" s="41"/>
      <c r="BJ20" s="41"/>
      <c r="BK20" s="41"/>
      <c r="BN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</row>
    <row r="21" spans="7:86" ht="12.75">
      <c r="G21" s="41"/>
      <c r="J21" s="41"/>
      <c r="M21" s="41"/>
      <c r="O21" s="41"/>
      <c r="P21" s="41"/>
      <c r="Q21" s="41"/>
      <c r="S21" s="41"/>
      <c r="T21" s="41"/>
      <c r="U21" s="41"/>
      <c r="V21" s="41"/>
      <c r="W21" s="41"/>
      <c r="X21" s="41"/>
      <c r="Y21" s="41"/>
      <c r="Z21" s="41"/>
      <c r="AB21" s="41"/>
      <c r="AC21" s="41"/>
      <c r="AD21" s="41"/>
      <c r="AE21" s="41"/>
      <c r="AF21" s="41"/>
      <c r="AG21" s="41"/>
      <c r="AI21" s="41"/>
      <c r="AJ21" s="41"/>
      <c r="AK21" s="41"/>
      <c r="AL21" s="41"/>
      <c r="AM21" s="41"/>
      <c r="AN21" s="41"/>
      <c r="AO21" s="41"/>
      <c r="AQ21" s="41"/>
      <c r="AR21" s="41"/>
      <c r="AS21" s="41"/>
      <c r="AT21" s="41"/>
      <c r="AU21" s="41"/>
      <c r="AV21" s="41"/>
      <c r="AW21" s="41"/>
      <c r="AX21" s="41"/>
      <c r="AY21" s="41"/>
      <c r="BA21" s="41"/>
      <c r="BB21" s="41"/>
      <c r="BC21" s="41"/>
      <c r="BD21" s="41"/>
      <c r="BE21" s="41"/>
      <c r="BF21" s="41"/>
      <c r="BH21" s="41"/>
      <c r="BJ21" s="41"/>
      <c r="BK21" s="41"/>
      <c r="BN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</row>
    <row r="22" spans="7:86" ht="12.75">
      <c r="G22" s="41"/>
      <c r="J22" s="41"/>
      <c r="M22" s="41"/>
      <c r="O22" s="41"/>
      <c r="P22" s="41"/>
      <c r="Q22" s="41"/>
      <c r="S22" s="41"/>
      <c r="T22" s="41"/>
      <c r="U22" s="41"/>
      <c r="V22" s="41"/>
      <c r="W22" s="41"/>
      <c r="X22" s="41"/>
      <c r="Y22" s="41"/>
      <c r="Z22" s="41"/>
      <c r="AB22" s="41"/>
      <c r="AC22" s="41"/>
      <c r="AD22" s="41"/>
      <c r="AE22" s="41"/>
      <c r="AF22" s="41"/>
      <c r="AG22" s="41"/>
      <c r="AI22" s="41"/>
      <c r="AJ22" s="41"/>
      <c r="AK22" s="41"/>
      <c r="AL22" s="41"/>
      <c r="AM22" s="41"/>
      <c r="AN22" s="41"/>
      <c r="AO22" s="41"/>
      <c r="AQ22" s="41"/>
      <c r="AR22" s="41"/>
      <c r="AS22" s="41"/>
      <c r="AT22" s="41"/>
      <c r="AU22" s="41"/>
      <c r="AV22" s="41"/>
      <c r="AW22" s="41"/>
      <c r="AX22" s="41"/>
      <c r="AY22" s="41"/>
      <c r="BA22" s="41"/>
      <c r="BB22" s="41"/>
      <c r="BC22" s="41"/>
      <c r="BD22" s="41"/>
      <c r="BE22" s="41"/>
      <c r="BF22" s="41"/>
      <c r="BH22" s="41"/>
      <c r="BJ22" s="41"/>
      <c r="BK22" s="41"/>
      <c r="BN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</row>
    <row r="23" spans="7:86" ht="12.75">
      <c r="G23" s="41"/>
      <c r="J23" s="41"/>
      <c r="M23" s="41"/>
      <c r="O23" s="41"/>
      <c r="P23" s="41"/>
      <c r="Q23" s="41"/>
      <c r="S23" s="41"/>
      <c r="T23" s="41"/>
      <c r="U23" s="41"/>
      <c r="V23" s="41"/>
      <c r="W23" s="41"/>
      <c r="X23" s="41"/>
      <c r="Y23" s="41"/>
      <c r="Z23" s="41"/>
      <c r="AB23" s="41"/>
      <c r="AC23" s="41"/>
      <c r="AD23" s="41"/>
      <c r="AE23" s="41"/>
      <c r="AF23" s="41"/>
      <c r="AG23" s="41"/>
      <c r="AI23" s="41"/>
      <c r="AJ23" s="41"/>
      <c r="AK23" s="41"/>
      <c r="AL23" s="41"/>
      <c r="AM23" s="41"/>
      <c r="AN23" s="41"/>
      <c r="AO23" s="41"/>
      <c r="AQ23" s="41"/>
      <c r="AR23" s="41"/>
      <c r="AS23" s="41"/>
      <c r="AT23" s="41"/>
      <c r="AU23" s="41"/>
      <c r="AV23" s="41"/>
      <c r="AW23" s="41"/>
      <c r="AX23" s="41"/>
      <c r="AY23" s="41"/>
      <c r="BA23" s="41"/>
      <c r="BB23" s="41"/>
      <c r="BC23" s="41"/>
      <c r="BD23" s="41"/>
      <c r="BE23" s="41"/>
      <c r="BF23" s="41"/>
      <c r="BH23" s="41"/>
      <c r="BJ23" s="41"/>
      <c r="BK23" s="41"/>
      <c r="BN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</row>
    <row r="24" spans="7:86" ht="12.75">
      <c r="G24" s="41"/>
      <c r="J24" s="41"/>
      <c r="M24" s="41"/>
      <c r="O24" s="41"/>
      <c r="P24" s="41"/>
      <c r="Q24" s="41"/>
      <c r="S24" s="41"/>
      <c r="T24" s="41"/>
      <c r="U24" s="41"/>
      <c r="V24" s="41"/>
      <c r="W24" s="41"/>
      <c r="X24" s="41"/>
      <c r="Y24" s="41"/>
      <c r="Z24" s="41"/>
      <c r="AB24" s="41"/>
      <c r="AC24" s="41"/>
      <c r="AD24" s="41"/>
      <c r="AE24" s="41"/>
      <c r="AF24" s="41"/>
      <c r="AG24" s="41"/>
      <c r="AI24" s="41"/>
      <c r="AJ24" s="41"/>
      <c r="AK24" s="41"/>
      <c r="AL24" s="41"/>
      <c r="AM24" s="41"/>
      <c r="AN24" s="41"/>
      <c r="AO24" s="41"/>
      <c r="AQ24" s="41"/>
      <c r="AR24" s="41"/>
      <c r="AS24" s="41"/>
      <c r="AT24" s="41"/>
      <c r="AU24" s="41"/>
      <c r="AV24" s="41"/>
      <c r="AW24" s="41"/>
      <c r="AX24" s="41"/>
      <c r="AY24" s="41"/>
      <c r="BA24" s="41"/>
      <c r="BB24" s="41"/>
      <c r="BC24" s="41"/>
      <c r="BD24" s="41"/>
      <c r="BE24" s="41"/>
      <c r="BF24" s="41"/>
      <c r="BH24" s="41"/>
      <c r="BJ24" s="41"/>
      <c r="BK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</row>
    <row r="25" spans="7:86" ht="12.75">
      <c r="G25" s="41"/>
      <c r="J25" s="41"/>
      <c r="M25" s="41"/>
      <c r="O25" s="41"/>
      <c r="P25" s="41"/>
      <c r="Q25" s="41"/>
      <c r="S25" s="41"/>
      <c r="T25" s="41"/>
      <c r="U25" s="41"/>
      <c r="V25" s="41"/>
      <c r="W25" s="41"/>
      <c r="X25" s="41"/>
      <c r="Y25" s="41"/>
      <c r="Z25" s="41"/>
      <c r="AB25" s="41"/>
      <c r="AC25" s="41"/>
      <c r="AD25" s="41"/>
      <c r="AE25" s="41"/>
      <c r="AF25" s="41"/>
      <c r="AG25" s="41"/>
      <c r="AI25" s="41"/>
      <c r="AJ25" s="41"/>
      <c r="AK25" s="41"/>
      <c r="AL25" s="41"/>
      <c r="AM25" s="41"/>
      <c r="AN25" s="41"/>
      <c r="AO25" s="41"/>
      <c r="AQ25" s="41"/>
      <c r="AR25" s="41"/>
      <c r="AS25" s="41"/>
      <c r="AT25" s="41"/>
      <c r="AU25" s="41"/>
      <c r="AV25" s="41"/>
      <c r="AW25" s="41"/>
      <c r="AX25" s="41"/>
      <c r="AY25" s="41"/>
      <c r="BA25" s="41"/>
      <c r="BB25" s="41"/>
      <c r="BC25" s="41"/>
      <c r="BD25" s="41"/>
      <c r="BE25" s="41"/>
      <c r="BF25" s="41"/>
      <c r="BH25" s="41"/>
      <c r="BJ25" s="41"/>
      <c r="BK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</row>
    <row r="26" spans="7:86" ht="12.75">
      <c r="G26" s="41"/>
      <c r="J26" s="41"/>
      <c r="M26" s="41"/>
      <c r="O26" s="41"/>
      <c r="P26" s="41"/>
      <c r="Q26" s="41"/>
      <c r="S26" s="41"/>
      <c r="T26" s="41"/>
      <c r="U26" s="41"/>
      <c r="V26" s="41"/>
      <c r="W26" s="41"/>
      <c r="X26" s="41"/>
      <c r="Y26" s="41"/>
      <c r="Z26" s="41"/>
      <c r="AB26" s="41"/>
      <c r="AC26" s="41"/>
      <c r="AD26" s="41"/>
      <c r="AE26" s="41"/>
      <c r="AF26" s="41"/>
      <c r="AG26" s="41"/>
      <c r="AI26" s="41"/>
      <c r="AJ26" s="41"/>
      <c r="AK26" s="41"/>
      <c r="AL26" s="41"/>
      <c r="AM26" s="41"/>
      <c r="AN26" s="41"/>
      <c r="AO26" s="41"/>
      <c r="AQ26" s="41"/>
      <c r="AR26" s="41"/>
      <c r="AS26" s="41"/>
      <c r="AT26" s="41"/>
      <c r="AU26" s="41"/>
      <c r="AV26" s="41"/>
      <c r="AW26" s="41"/>
      <c r="AX26" s="41"/>
      <c r="AY26" s="41"/>
      <c r="BA26" s="41"/>
      <c r="BB26" s="41"/>
      <c r="BC26" s="41"/>
      <c r="BD26" s="41"/>
      <c r="BE26" s="41"/>
      <c r="BF26" s="41"/>
      <c r="BH26" s="41"/>
      <c r="BJ26" s="41"/>
      <c r="BK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</row>
    <row r="27" spans="7:86" ht="12.75">
      <c r="G27" s="41"/>
      <c r="J27" s="41"/>
      <c r="M27" s="41"/>
      <c r="O27" s="41"/>
      <c r="P27" s="41"/>
      <c r="Q27" s="41"/>
      <c r="S27" s="41"/>
      <c r="T27" s="41"/>
      <c r="U27" s="41"/>
      <c r="V27" s="41"/>
      <c r="W27" s="41"/>
      <c r="X27" s="41"/>
      <c r="Y27" s="41"/>
      <c r="Z27" s="41"/>
      <c r="AB27" s="41"/>
      <c r="AC27" s="41"/>
      <c r="AD27" s="41"/>
      <c r="AE27" s="41"/>
      <c r="AF27" s="41"/>
      <c r="AG27" s="41"/>
      <c r="AI27" s="41"/>
      <c r="AJ27" s="41"/>
      <c r="AK27" s="41"/>
      <c r="AL27" s="41"/>
      <c r="AM27" s="41"/>
      <c r="AN27" s="41"/>
      <c r="AO27" s="41"/>
      <c r="AQ27" s="41"/>
      <c r="AR27" s="41"/>
      <c r="AS27" s="41"/>
      <c r="AT27" s="41"/>
      <c r="AU27" s="41"/>
      <c r="AV27" s="41"/>
      <c r="AW27" s="41"/>
      <c r="AX27" s="41"/>
      <c r="AY27" s="41"/>
      <c r="BA27" s="41"/>
      <c r="BB27" s="41"/>
      <c r="BC27" s="41"/>
      <c r="BD27" s="41"/>
      <c r="BE27" s="41"/>
      <c r="BF27" s="41"/>
      <c r="BH27" s="41"/>
      <c r="BJ27" s="41"/>
      <c r="BK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</row>
    <row r="28" spans="7:86" ht="12.75">
      <c r="G28" s="41"/>
      <c r="J28" s="41"/>
      <c r="M28" s="41"/>
      <c r="O28" s="41"/>
      <c r="P28" s="41"/>
      <c r="Q28" s="41"/>
      <c r="S28" s="41"/>
      <c r="T28" s="41"/>
      <c r="U28" s="41"/>
      <c r="V28" s="41"/>
      <c r="W28" s="41"/>
      <c r="X28" s="41"/>
      <c r="Y28" s="41"/>
      <c r="Z28" s="41"/>
      <c r="AB28" s="41"/>
      <c r="AC28" s="41"/>
      <c r="AD28" s="41"/>
      <c r="AE28" s="41"/>
      <c r="AF28" s="41"/>
      <c r="AG28" s="41"/>
      <c r="AI28" s="41"/>
      <c r="AJ28" s="41"/>
      <c r="AK28" s="41"/>
      <c r="AL28" s="41"/>
      <c r="AM28" s="41"/>
      <c r="AN28" s="41"/>
      <c r="AO28" s="41"/>
      <c r="AQ28" s="41"/>
      <c r="AR28" s="41"/>
      <c r="AS28" s="41"/>
      <c r="AT28" s="41"/>
      <c r="AU28" s="41"/>
      <c r="AV28" s="41"/>
      <c r="AW28" s="41"/>
      <c r="AX28" s="41"/>
      <c r="AY28" s="41"/>
      <c r="BA28" s="41"/>
      <c r="BB28" s="41"/>
      <c r="BC28" s="41"/>
      <c r="BD28" s="41"/>
      <c r="BE28" s="41"/>
      <c r="BF28" s="41"/>
      <c r="BH28" s="41"/>
      <c r="BJ28" s="41"/>
      <c r="BK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</row>
    <row r="29" spans="7:86" ht="12.75">
      <c r="G29" s="41"/>
      <c r="J29" s="41"/>
      <c r="M29" s="41"/>
      <c r="O29" s="41"/>
      <c r="P29" s="41"/>
      <c r="Q29" s="41"/>
      <c r="S29" s="41"/>
      <c r="T29" s="41"/>
      <c r="U29" s="41"/>
      <c r="V29" s="41"/>
      <c r="W29" s="41"/>
      <c r="X29" s="41"/>
      <c r="Y29" s="41"/>
      <c r="Z29" s="41"/>
      <c r="AB29" s="41"/>
      <c r="AC29" s="41"/>
      <c r="AD29" s="41"/>
      <c r="AE29" s="41"/>
      <c r="AF29" s="41"/>
      <c r="AG29" s="41"/>
      <c r="AI29" s="41"/>
      <c r="AJ29" s="41"/>
      <c r="AK29" s="41"/>
      <c r="AL29" s="41"/>
      <c r="AM29" s="41"/>
      <c r="AN29" s="41"/>
      <c r="AO29" s="41"/>
      <c r="AQ29" s="41"/>
      <c r="AR29" s="41"/>
      <c r="AS29" s="41"/>
      <c r="AT29" s="41"/>
      <c r="AU29" s="41"/>
      <c r="AV29" s="41"/>
      <c r="AW29" s="41"/>
      <c r="AX29" s="41"/>
      <c r="AY29" s="41"/>
      <c r="BA29" s="41"/>
      <c r="BB29" s="41"/>
      <c r="BC29" s="41"/>
      <c r="BD29" s="41"/>
      <c r="BE29" s="41"/>
      <c r="BF29" s="41"/>
      <c r="BH29" s="41"/>
      <c r="BJ29" s="41"/>
      <c r="BK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</row>
    <row r="30" spans="7:86" ht="12.75">
      <c r="G30" s="41"/>
      <c r="J30" s="41"/>
      <c r="M30" s="41"/>
      <c r="O30" s="41"/>
      <c r="P30" s="41"/>
      <c r="Q30" s="41"/>
      <c r="S30" s="41"/>
      <c r="T30" s="41"/>
      <c r="U30" s="41"/>
      <c r="V30" s="41"/>
      <c r="W30" s="41"/>
      <c r="X30" s="41"/>
      <c r="Y30" s="41"/>
      <c r="Z30" s="41"/>
      <c r="AB30" s="41"/>
      <c r="AC30" s="41"/>
      <c r="AD30" s="41"/>
      <c r="AE30" s="41"/>
      <c r="AF30" s="41"/>
      <c r="AG30" s="41"/>
      <c r="AI30" s="41"/>
      <c r="AJ30" s="41"/>
      <c r="AK30" s="41"/>
      <c r="AL30" s="41"/>
      <c r="AM30" s="41"/>
      <c r="AN30" s="41"/>
      <c r="AO30" s="41"/>
      <c r="AQ30" s="41"/>
      <c r="AR30" s="41"/>
      <c r="AS30" s="41"/>
      <c r="AT30" s="41"/>
      <c r="AU30" s="41"/>
      <c r="AV30" s="41"/>
      <c r="AW30" s="41"/>
      <c r="AX30" s="41"/>
      <c r="AY30" s="41"/>
      <c r="BA30" s="41"/>
      <c r="BB30" s="41"/>
      <c r="BC30" s="41"/>
      <c r="BD30" s="41"/>
      <c r="BE30" s="41"/>
      <c r="BF30" s="41"/>
      <c r="BH30" s="41"/>
      <c r="BJ30" s="41"/>
      <c r="BK30" s="41"/>
      <c r="CC30" s="41"/>
      <c r="CD30" s="41"/>
      <c r="CE30" s="41"/>
      <c r="CF30" s="41"/>
      <c r="CG30" s="41"/>
      <c r="CH30" s="41"/>
    </row>
    <row r="31" spans="7:86" ht="12.75">
      <c r="G31" s="41"/>
      <c r="J31" s="41"/>
      <c r="M31" s="41"/>
      <c r="O31" s="41"/>
      <c r="P31" s="41"/>
      <c r="Q31" s="41"/>
      <c r="S31" s="41"/>
      <c r="T31" s="41"/>
      <c r="U31" s="41"/>
      <c r="V31" s="41"/>
      <c r="W31" s="41"/>
      <c r="X31" s="41"/>
      <c r="Y31" s="41"/>
      <c r="Z31" s="41"/>
      <c r="AB31" s="41"/>
      <c r="AC31" s="41"/>
      <c r="AD31" s="41"/>
      <c r="AE31" s="41"/>
      <c r="AF31" s="41"/>
      <c r="AG31" s="41"/>
      <c r="AI31" s="41"/>
      <c r="AJ31" s="41"/>
      <c r="AK31" s="41"/>
      <c r="AL31" s="41"/>
      <c r="AM31" s="41"/>
      <c r="AN31" s="41"/>
      <c r="AO31" s="41"/>
      <c r="AQ31" s="41"/>
      <c r="AR31" s="41"/>
      <c r="AS31" s="41"/>
      <c r="AT31" s="41"/>
      <c r="AU31" s="41"/>
      <c r="AV31" s="41"/>
      <c r="AW31" s="41"/>
      <c r="AX31" s="41"/>
      <c r="AY31" s="41"/>
      <c r="BA31" s="41"/>
      <c r="BB31" s="41"/>
      <c r="BC31" s="41"/>
      <c r="BD31" s="41"/>
      <c r="BE31" s="41"/>
      <c r="BF31" s="41"/>
      <c r="BH31" s="41"/>
      <c r="BJ31" s="41"/>
      <c r="BK31" s="41"/>
      <c r="CC31" s="41"/>
      <c r="CD31" s="41"/>
      <c r="CE31" s="41"/>
      <c r="CF31" s="41"/>
      <c r="CG31" s="41"/>
      <c r="CH31" s="41"/>
    </row>
    <row r="32" spans="7:86" ht="12.75">
      <c r="G32" s="41"/>
      <c r="J32" s="41"/>
      <c r="M32" s="41"/>
      <c r="O32" s="41"/>
      <c r="P32" s="41"/>
      <c r="Q32" s="41"/>
      <c r="S32" s="41"/>
      <c r="T32" s="41"/>
      <c r="U32" s="41"/>
      <c r="V32" s="41"/>
      <c r="W32" s="41"/>
      <c r="X32" s="41"/>
      <c r="Y32" s="41"/>
      <c r="Z32" s="41"/>
      <c r="AB32" s="41"/>
      <c r="AC32" s="41"/>
      <c r="AD32" s="41"/>
      <c r="AE32" s="41"/>
      <c r="AF32" s="41"/>
      <c r="AG32" s="41"/>
      <c r="AI32" s="41"/>
      <c r="AJ32" s="41"/>
      <c r="AK32" s="41"/>
      <c r="AL32" s="41"/>
      <c r="AM32" s="41"/>
      <c r="AN32" s="41"/>
      <c r="AO32" s="41"/>
      <c r="AQ32" s="41"/>
      <c r="AR32" s="41"/>
      <c r="AS32" s="41"/>
      <c r="AT32" s="41"/>
      <c r="AU32" s="41"/>
      <c r="AV32" s="41"/>
      <c r="AW32" s="41"/>
      <c r="AX32" s="41"/>
      <c r="AY32" s="41"/>
      <c r="BA32" s="41"/>
      <c r="BB32" s="41"/>
      <c r="BC32" s="41"/>
      <c r="BD32" s="41"/>
      <c r="BE32" s="41"/>
      <c r="BF32" s="41"/>
      <c r="BH32" s="41"/>
      <c r="BJ32" s="41"/>
      <c r="BK32" s="41"/>
      <c r="CC32" s="41"/>
      <c r="CD32" s="41"/>
      <c r="CE32" s="41"/>
      <c r="CF32" s="41"/>
      <c r="CG32" s="41"/>
      <c r="CH32" s="41"/>
    </row>
    <row r="33" spans="7:86" ht="12.75">
      <c r="G33" s="41"/>
      <c r="J33" s="41"/>
      <c r="M33" s="41"/>
      <c r="O33" s="41"/>
      <c r="P33" s="41"/>
      <c r="Q33" s="41"/>
      <c r="S33" s="41"/>
      <c r="T33" s="41"/>
      <c r="U33" s="41"/>
      <c r="V33" s="41"/>
      <c r="W33" s="41"/>
      <c r="X33" s="41"/>
      <c r="Y33" s="41"/>
      <c r="Z33" s="41"/>
      <c r="AB33" s="41"/>
      <c r="AC33" s="41"/>
      <c r="AD33" s="41"/>
      <c r="AE33" s="41"/>
      <c r="AF33" s="41"/>
      <c r="AG33" s="41"/>
      <c r="AI33" s="41"/>
      <c r="AJ33" s="41"/>
      <c r="AK33" s="41"/>
      <c r="AL33" s="41"/>
      <c r="AM33" s="41"/>
      <c r="AN33" s="41"/>
      <c r="AO33" s="41"/>
      <c r="AQ33" s="41"/>
      <c r="AR33" s="41"/>
      <c r="AS33" s="41"/>
      <c r="AT33" s="41"/>
      <c r="AU33" s="41"/>
      <c r="AV33" s="41"/>
      <c r="AW33" s="41"/>
      <c r="AX33" s="41"/>
      <c r="AY33" s="41"/>
      <c r="BA33" s="41"/>
      <c r="BB33" s="41"/>
      <c r="BC33" s="41"/>
      <c r="BD33" s="41"/>
      <c r="BE33" s="41"/>
      <c r="BF33" s="41"/>
      <c r="BH33" s="41"/>
      <c r="BJ33" s="41"/>
      <c r="BK33" s="41"/>
      <c r="CC33" s="41"/>
      <c r="CD33" s="41"/>
      <c r="CE33" s="41"/>
      <c r="CF33" s="41"/>
      <c r="CG33" s="41"/>
      <c r="CH33" s="41"/>
    </row>
    <row r="34" spans="7:86" ht="12.75">
      <c r="G34" s="41"/>
      <c r="J34" s="41"/>
      <c r="M34" s="41"/>
      <c r="O34" s="41"/>
      <c r="P34" s="41"/>
      <c r="Q34" s="41"/>
      <c r="S34" s="41"/>
      <c r="T34" s="41"/>
      <c r="U34" s="41"/>
      <c r="V34" s="41"/>
      <c r="W34" s="41"/>
      <c r="X34" s="41"/>
      <c r="Y34" s="41"/>
      <c r="Z34" s="41"/>
      <c r="AB34" s="41"/>
      <c r="AC34" s="41"/>
      <c r="AD34" s="41"/>
      <c r="AE34" s="41"/>
      <c r="AF34" s="41"/>
      <c r="AG34" s="41"/>
      <c r="AI34" s="41"/>
      <c r="AJ34" s="41"/>
      <c r="AK34" s="41"/>
      <c r="AL34" s="41"/>
      <c r="AM34" s="41"/>
      <c r="AN34" s="41"/>
      <c r="AO34" s="41"/>
      <c r="AQ34" s="41"/>
      <c r="AR34" s="41"/>
      <c r="AS34" s="41"/>
      <c r="AT34" s="41"/>
      <c r="AU34" s="41"/>
      <c r="AV34" s="41"/>
      <c r="AW34" s="41"/>
      <c r="AX34" s="41"/>
      <c r="AY34" s="41"/>
      <c r="BA34" s="41"/>
      <c r="BB34" s="41"/>
      <c r="BC34" s="41"/>
      <c r="BD34" s="41"/>
      <c r="BE34" s="41"/>
      <c r="BF34" s="41"/>
      <c r="BH34" s="41"/>
      <c r="BJ34" s="41"/>
      <c r="BK34" s="41"/>
      <c r="CC34" s="41"/>
      <c r="CD34" s="41"/>
      <c r="CE34" s="41"/>
      <c r="CF34" s="41"/>
      <c r="CG34" s="41"/>
      <c r="CH34" s="41"/>
    </row>
    <row r="35" spans="7:86" ht="12.75">
      <c r="G35" s="41"/>
      <c r="J35" s="41"/>
      <c r="M35" s="41"/>
      <c r="O35" s="41"/>
      <c r="P35" s="41"/>
      <c r="Q35" s="41"/>
      <c r="S35" s="41"/>
      <c r="T35" s="41"/>
      <c r="U35" s="41"/>
      <c r="V35" s="41"/>
      <c r="W35" s="41"/>
      <c r="X35" s="41"/>
      <c r="Y35" s="41"/>
      <c r="Z35" s="41"/>
      <c r="AB35" s="41"/>
      <c r="AC35" s="41"/>
      <c r="AD35" s="41"/>
      <c r="AE35" s="41"/>
      <c r="AF35" s="41"/>
      <c r="AG35" s="41"/>
      <c r="AI35" s="41"/>
      <c r="AJ35" s="41"/>
      <c r="AK35" s="41"/>
      <c r="AL35" s="41"/>
      <c r="AM35" s="41"/>
      <c r="AN35" s="41"/>
      <c r="AO35" s="41"/>
      <c r="AQ35" s="41"/>
      <c r="AR35" s="41"/>
      <c r="AS35" s="41"/>
      <c r="AT35" s="41"/>
      <c r="AU35" s="41"/>
      <c r="AV35" s="41"/>
      <c r="AW35" s="41"/>
      <c r="AX35" s="41"/>
      <c r="AY35" s="41"/>
      <c r="BA35" s="41"/>
      <c r="BB35" s="41"/>
      <c r="BC35" s="41"/>
      <c r="BD35" s="41"/>
      <c r="BE35" s="41"/>
      <c r="BF35" s="41"/>
      <c r="BH35" s="41"/>
      <c r="BJ35" s="41"/>
      <c r="BK35" s="41"/>
      <c r="CC35" s="41"/>
      <c r="CD35" s="41"/>
      <c r="CE35" s="41"/>
      <c r="CF35" s="41"/>
      <c r="CG35" s="41"/>
      <c r="CH35" s="41"/>
    </row>
    <row r="36" spans="7:86" ht="12.75">
      <c r="G36" s="41"/>
      <c r="J36" s="41"/>
      <c r="M36" s="41"/>
      <c r="O36" s="41"/>
      <c r="P36" s="41"/>
      <c r="Q36" s="41"/>
      <c r="S36" s="41"/>
      <c r="T36" s="41"/>
      <c r="U36" s="41"/>
      <c r="V36" s="41"/>
      <c r="W36" s="41"/>
      <c r="X36" s="41"/>
      <c r="Y36" s="41"/>
      <c r="Z36" s="41"/>
      <c r="AB36" s="41"/>
      <c r="AC36" s="41"/>
      <c r="AD36" s="41"/>
      <c r="AE36" s="41"/>
      <c r="AF36" s="41"/>
      <c r="AG36" s="41"/>
      <c r="AI36" s="41"/>
      <c r="AJ36" s="41"/>
      <c r="AK36" s="41"/>
      <c r="AL36" s="41"/>
      <c r="AM36" s="41"/>
      <c r="AN36" s="41"/>
      <c r="AO36" s="41"/>
      <c r="AQ36" s="41"/>
      <c r="AR36" s="41"/>
      <c r="AS36" s="41"/>
      <c r="AT36" s="41"/>
      <c r="AU36" s="41"/>
      <c r="AV36" s="41"/>
      <c r="AW36" s="41"/>
      <c r="AX36" s="41"/>
      <c r="AY36" s="41"/>
      <c r="BA36" s="41"/>
      <c r="BB36" s="41"/>
      <c r="BC36" s="41"/>
      <c r="BD36" s="41"/>
      <c r="BE36" s="41"/>
      <c r="BF36" s="41"/>
      <c r="BH36" s="41"/>
      <c r="BJ36" s="41"/>
      <c r="BK36" s="41"/>
      <c r="CC36" s="41"/>
      <c r="CD36" s="41"/>
      <c r="CE36" s="41"/>
      <c r="CF36" s="41"/>
      <c r="CG36" s="41"/>
      <c r="CH36" s="41"/>
    </row>
    <row r="37" spans="7:86" ht="12.75">
      <c r="G37" s="41"/>
      <c r="J37" s="41"/>
      <c r="M37" s="41"/>
      <c r="O37" s="41"/>
      <c r="P37" s="41"/>
      <c r="Q37" s="41"/>
      <c r="S37" s="41"/>
      <c r="T37" s="41"/>
      <c r="U37" s="41"/>
      <c r="V37" s="41"/>
      <c r="W37" s="41"/>
      <c r="X37" s="41"/>
      <c r="Y37" s="41"/>
      <c r="Z37" s="41"/>
      <c r="AB37" s="41"/>
      <c r="AC37" s="41"/>
      <c r="AD37" s="41"/>
      <c r="AE37" s="41"/>
      <c r="AF37" s="41"/>
      <c r="AG37" s="41"/>
      <c r="AI37" s="41"/>
      <c r="AJ37" s="41"/>
      <c r="AK37" s="41"/>
      <c r="AL37" s="41"/>
      <c r="AM37" s="41"/>
      <c r="AN37" s="41"/>
      <c r="AO37" s="41"/>
      <c r="AQ37" s="41"/>
      <c r="AR37" s="41"/>
      <c r="AS37" s="41"/>
      <c r="AT37" s="41"/>
      <c r="AU37" s="41"/>
      <c r="AV37" s="41"/>
      <c r="AW37" s="41"/>
      <c r="AX37" s="41"/>
      <c r="AY37" s="41"/>
      <c r="BA37" s="41"/>
      <c r="BB37" s="41"/>
      <c r="BC37" s="41"/>
      <c r="BD37" s="41"/>
      <c r="BE37" s="41"/>
      <c r="BF37" s="41"/>
      <c r="BH37" s="41"/>
      <c r="BJ37" s="41"/>
      <c r="BK37" s="41"/>
      <c r="CC37" s="41"/>
      <c r="CD37" s="41"/>
      <c r="CE37" s="41"/>
      <c r="CF37" s="41"/>
      <c r="CG37" s="41"/>
      <c r="CH37" s="41"/>
    </row>
    <row r="38" spans="7:86" ht="12.75">
      <c r="G38" s="41"/>
      <c r="J38" s="41"/>
      <c r="M38" s="41"/>
      <c r="O38" s="41"/>
      <c r="P38" s="41"/>
      <c r="Q38" s="41"/>
      <c r="S38" s="41"/>
      <c r="T38" s="41"/>
      <c r="U38" s="41"/>
      <c r="V38" s="41"/>
      <c r="W38" s="41"/>
      <c r="X38" s="41"/>
      <c r="Y38" s="41"/>
      <c r="Z38" s="41"/>
      <c r="AB38" s="41"/>
      <c r="AC38" s="41"/>
      <c r="AD38" s="41"/>
      <c r="AE38" s="41"/>
      <c r="AF38" s="41"/>
      <c r="AG38" s="41"/>
      <c r="AI38" s="41"/>
      <c r="AJ38" s="41"/>
      <c r="AK38" s="41"/>
      <c r="AL38" s="41"/>
      <c r="AM38" s="41"/>
      <c r="AN38" s="41"/>
      <c r="AO38" s="41"/>
      <c r="AQ38" s="41"/>
      <c r="AR38" s="41"/>
      <c r="AS38" s="41"/>
      <c r="AT38" s="41"/>
      <c r="AU38" s="41"/>
      <c r="AV38" s="41"/>
      <c r="AW38" s="41"/>
      <c r="AX38" s="41"/>
      <c r="AY38" s="41"/>
      <c r="BA38" s="41"/>
      <c r="BB38" s="41"/>
      <c r="BC38" s="41"/>
      <c r="BD38" s="41"/>
      <c r="BE38" s="41"/>
      <c r="BF38" s="41"/>
      <c r="BH38" s="41"/>
      <c r="BJ38" s="41"/>
      <c r="BK38" s="41"/>
      <c r="CC38" s="41"/>
      <c r="CD38" s="41"/>
      <c r="CE38" s="41"/>
      <c r="CF38" s="41"/>
      <c r="CG38" s="41"/>
      <c r="CH38" s="41"/>
    </row>
    <row r="39" spans="7:86" ht="12.75">
      <c r="G39" s="41"/>
      <c r="J39" s="41"/>
      <c r="M39" s="41"/>
      <c r="O39" s="41"/>
      <c r="P39" s="41"/>
      <c r="Q39" s="41"/>
      <c r="S39" s="41"/>
      <c r="T39" s="41"/>
      <c r="U39" s="41"/>
      <c r="V39" s="41"/>
      <c r="W39" s="41"/>
      <c r="X39" s="41"/>
      <c r="Y39" s="41"/>
      <c r="Z39" s="41"/>
      <c r="AB39" s="41"/>
      <c r="AC39" s="41"/>
      <c r="AD39" s="41"/>
      <c r="AE39" s="41"/>
      <c r="AF39" s="41"/>
      <c r="AG39" s="41"/>
      <c r="AI39" s="41"/>
      <c r="AJ39" s="41"/>
      <c r="AK39" s="41"/>
      <c r="AL39" s="41"/>
      <c r="AM39" s="41"/>
      <c r="AN39" s="41"/>
      <c r="AO39" s="41"/>
      <c r="AQ39" s="41"/>
      <c r="AR39" s="41"/>
      <c r="AS39" s="41"/>
      <c r="AT39" s="41"/>
      <c r="AU39" s="41"/>
      <c r="AV39" s="41"/>
      <c r="AW39" s="41"/>
      <c r="AX39" s="41"/>
      <c r="AY39" s="41"/>
      <c r="BA39" s="41"/>
      <c r="BB39" s="41"/>
      <c r="BC39" s="41"/>
      <c r="BD39" s="41"/>
      <c r="BE39" s="41"/>
      <c r="BF39" s="41"/>
      <c r="BH39" s="41"/>
      <c r="BJ39" s="41"/>
      <c r="BK39" s="41"/>
      <c r="CC39" s="41"/>
      <c r="CD39" s="41"/>
      <c r="CE39" s="41"/>
      <c r="CF39" s="41"/>
      <c r="CG39" s="41"/>
      <c r="CH39" s="41"/>
    </row>
    <row r="40" spans="7:86" ht="12.75">
      <c r="G40" s="41"/>
      <c r="J40" s="41"/>
      <c r="M40" s="41"/>
      <c r="O40" s="41"/>
      <c r="P40" s="41"/>
      <c r="Q40" s="41"/>
      <c r="S40" s="41"/>
      <c r="T40" s="41"/>
      <c r="U40" s="41"/>
      <c r="V40" s="41"/>
      <c r="W40" s="41"/>
      <c r="X40" s="41"/>
      <c r="Y40" s="41"/>
      <c r="Z40" s="41"/>
      <c r="AB40" s="41"/>
      <c r="AC40" s="41"/>
      <c r="AD40" s="41"/>
      <c r="AE40" s="41"/>
      <c r="AF40" s="41"/>
      <c r="AG40" s="41"/>
      <c r="AI40" s="41"/>
      <c r="AJ40" s="41"/>
      <c r="AK40" s="41"/>
      <c r="AL40" s="41"/>
      <c r="AM40" s="41"/>
      <c r="AN40" s="41"/>
      <c r="AO40" s="41"/>
      <c r="AQ40" s="41"/>
      <c r="AR40" s="41"/>
      <c r="AS40" s="41"/>
      <c r="AT40" s="41"/>
      <c r="AU40" s="41"/>
      <c r="AV40" s="41"/>
      <c r="AW40" s="41"/>
      <c r="AX40" s="41"/>
      <c r="AY40" s="41"/>
      <c r="BA40" s="41"/>
      <c r="BB40" s="41"/>
      <c r="BC40" s="41"/>
      <c r="BD40" s="41"/>
      <c r="BE40" s="41"/>
      <c r="BF40" s="41"/>
      <c r="BH40" s="41"/>
      <c r="BJ40" s="41"/>
      <c r="BK40" s="41"/>
      <c r="CC40" s="41"/>
      <c r="CD40" s="41"/>
      <c r="CE40" s="41"/>
      <c r="CF40" s="41"/>
      <c r="CG40" s="41"/>
      <c r="CH40" s="41"/>
    </row>
    <row r="41" spans="7:86" ht="12.75">
      <c r="G41" s="41"/>
      <c r="J41" s="41"/>
      <c r="M41" s="41"/>
      <c r="O41" s="41"/>
      <c r="P41" s="41"/>
      <c r="Q41" s="41"/>
      <c r="S41" s="41"/>
      <c r="T41" s="41"/>
      <c r="U41" s="41"/>
      <c r="V41" s="41"/>
      <c r="W41" s="41"/>
      <c r="X41" s="41"/>
      <c r="Y41" s="41"/>
      <c r="Z41" s="41"/>
      <c r="AB41" s="41"/>
      <c r="AC41" s="41"/>
      <c r="AD41" s="41"/>
      <c r="AE41" s="41"/>
      <c r="AF41" s="41"/>
      <c r="AG41" s="41"/>
      <c r="AI41" s="41"/>
      <c r="AJ41" s="41"/>
      <c r="AK41" s="41"/>
      <c r="AL41" s="41"/>
      <c r="AM41" s="41"/>
      <c r="AN41" s="41"/>
      <c r="AO41" s="41"/>
      <c r="AQ41" s="41"/>
      <c r="AR41" s="41"/>
      <c r="AS41" s="41"/>
      <c r="AT41" s="41"/>
      <c r="AU41" s="41"/>
      <c r="AV41" s="41"/>
      <c r="AW41" s="41"/>
      <c r="AX41" s="41"/>
      <c r="AY41" s="41"/>
      <c r="BA41" s="41"/>
      <c r="BB41" s="41"/>
      <c r="BC41" s="41"/>
      <c r="BD41" s="41"/>
      <c r="BE41" s="41"/>
      <c r="BF41" s="41"/>
      <c r="BH41" s="41"/>
      <c r="BJ41" s="41"/>
      <c r="BK41" s="41"/>
      <c r="CC41" s="41"/>
      <c r="CD41" s="41"/>
      <c r="CE41" s="41"/>
      <c r="CF41" s="41"/>
      <c r="CG41" s="41"/>
      <c r="CH41" s="41"/>
    </row>
    <row r="42" spans="7:86" ht="12.75">
      <c r="G42" s="41"/>
      <c r="J42" s="41"/>
      <c r="M42" s="41"/>
      <c r="O42" s="41"/>
      <c r="P42" s="41"/>
      <c r="Q42" s="41"/>
      <c r="S42" s="41"/>
      <c r="T42" s="41"/>
      <c r="U42" s="41"/>
      <c r="V42" s="41"/>
      <c r="W42" s="41"/>
      <c r="X42" s="41"/>
      <c r="Y42" s="41"/>
      <c r="Z42" s="41"/>
      <c r="AB42" s="41"/>
      <c r="AC42" s="41"/>
      <c r="AD42" s="41"/>
      <c r="AE42" s="41"/>
      <c r="AF42" s="41"/>
      <c r="AG42" s="41"/>
      <c r="AI42" s="41"/>
      <c r="AJ42" s="41"/>
      <c r="AK42" s="41"/>
      <c r="AL42" s="41"/>
      <c r="AM42" s="41"/>
      <c r="AN42" s="41"/>
      <c r="AO42" s="41"/>
      <c r="AQ42" s="41"/>
      <c r="AR42" s="41"/>
      <c r="AS42" s="41"/>
      <c r="AT42" s="41"/>
      <c r="AU42" s="41"/>
      <c r="AV42" s="41"/>
      <c r="AW42" s="41"/>
      <c r="AX42" s="41"/>
      <c r="AY42" s="41"/>
      <c r="BA42" s="41"/>
      <c r="BB42" s="41"/>
      <c r="BC42" s="41"/>
      <c r="BD42" s="41"/>
      <c r="BE42" s="41"/>
      <c r="BF42" s="41"/>
      <c r="BH42" s="41"/>
      <c r="BJ42" s="41"/>
      <c r="BK42" s="41"/>
      <c r="CC42" s="41"/>
      <c r="CD42" s="41"/>
      <c r="CE42" s="41"/>
      <c r="CF42" s="41"/>
      <c r="CG42" s="41"/>
      <c r="CH42" s="41"/>
    </row>
    <row r="43" spans="7:86" ht="12.75">
      <c r="G43" s="41"/>
      <c r="J43" s="41"/>
      <c r="M43" s="41"/>
      <c r="O43" s="41"/>
      <c r="P43" s="41"/>
      <c r="Q43" s="41"/>
      <c r="S43" s="41"/>
      <c r="T43" s="41"/>
      <c r="U43" s="41"/>
      <c r="V43" s="41"/>
      <c r="W43" s="41"/>
      <c r="X43" s="41"/>
      <c r="Y43" s="41"/>
      <c r="Z43" s="41"/>
      <c r="AB43" s="41"/>
      <c r="AC43" s="41"/>
      <c r="AD43" s="41"/>
      <c r="AE43" s="41"/>
      <c r="AF43" s="41"/>
      <c r="AG43" s="41"/>
      <c r="AI43" s="41"/>
      <c r="AJ43" s="41"/>
      <c r="AK43" s="41"/>
      <c r="AL43" s="41"/>
      <c r="AM43" s="41"/>
      <c r="AN43" s="41"/>
      <c r="AO43" s="41"/>
      <c r="AQ43" s="41"/>
      <c r="AR43" s="41"/>
      <c r="AS43" s="41"/>
      <c r="AT43" s="41"/>
      <c r="AU43" s="41"/>
      <c r="AV43" s="41"/>
      <c r="AW43" s="41"/>
      <c r="AX43" s="41"/>
      <c r="AY43" s="41"/>
      <c r="BA43" s="41"/>
      <c r="BB43" s="41"/>
      <c r="BC43" s="41"/>
      <c r="BD43" s="41"/>
      <c r="BE43" s="41"/>
      <c r="BF43" s="41"/>
      <c r="BH43" s="41"/>
      <c r="BJ43" s="41"/>
      <c r="BK43" s="41"/>
      <c r="CC43" s="41"/>
      <c r="CD43" s="41"/>
      <c r="CE43" s="41"/>
      <c r="CF43" s="41"/>
      <c r="CG43" s="41"/>
      <c r="CH43" s="41"/>
    </row>
    <row r="44" spans="7:86" ht="12.75">
      <c r="G44" s="41"/>
      <c r="J44" s="41"/>
      <c r="M44" s="41"/>
      <c r="O44" s="41"/>
      <c r="P44" s="41"/>
      <c r="Q44" s="41"/>
      <c r="S44" s="41"/>
      <c r="T44" s="41"/>
      <c r="U44" s="41"/>
      <c r="V44" s="41"/>
      <c r="W44" s="41"/>
      <c r="X44" s="41"/>
      <c r="Y44" s="41"/>
      <c r="Z44" s="41"/>
      <c r="AB44" s="41"/>
      <c r="AC44" s="41"/>
      <c r="AD44" s="41"/>
      <c r="AE44" s="41"/>
      <c r="AF44" s="41"/>
      <c r="AG44" s="41"/>
      <c r="AI44" s="41"/>
      <c r="AJ44" s="41"/>
      <c r="AK44" s="41"/>
      <c r="AL44" s="41"/>
      <c r="AM44" s="41"/>
      <c r="AN44" s="41"/>
      <c r="AO44" s="41"/>
      <c r="AQ44" s="41"/>
      <c r="AR44" s="41"/>
      <c r="AS44" s="41"/>
      <c r="AT44" s="41"/>
      <c r="AU44" s="41"/>
      <c r="AV44" s="41"/>
      <c r="AW44" s="41"/>
      <c r="AX44" s="41"/>
      <c r="AY44" s="41"/>
      <c r="BA44" s="41"/>
      <c r="BB44" s="41"/>
      <c r="BC44" s="41"/>
      <c r="BD44" s="41"/>
      <c r="BE44" s="41"/>
      <c r="BF44" s="41"/>
      <c r="BH44" s="41"/>
      <c r="BJ44" s="41"/>
      <c r="BK44" s="41"/>
      <c r="CC44" s="41"/>
      <c r="CD44" s="41"/>
      <c r="CE44" s="41"/>
      <c r="CF44" s="41"/>
      <c r="CG44" s="41"/>
      <c r="CH44" s="41"/>
    </row>
    <row r="45" spans="7:86" ht="12.75">
      <c r="G45" s="41"/>
      <c r="J45" s="41"/>
      <c r="M45" s="41"/>
      <c r="O45" s="41"/>
      <c r="P45" s="41"/>
      <c r="Q45" s="41"/>
      <c r="S45" s="41"/>
      <c r="T45" s="41"/>
      <c r="U45" s="41"/>
      <c r="V45" s="41"/>
      <c r="W45" s="41"/>
      <c r="X45" s="41"/>
      <c r="Y45" s="41"/>
      <c r="Z45" s="41"/>
      <c r="AB45" s="41"/>
      <c r="AC45" s="41"/>
      <c r="AD45" s="41"/>
      <c r="AE45" s="41"/>
      <c r="AF45" s="41"/>
      <c r="AG45" s="41"/>
      <c r="AI45" s="41"/>
      <c r="AJ45" s="41"/>
      <c r="AK45" s="41"/>
      <c r="AL45" s="41"/>
      <c r="AM45" s="41"/>
      <c r="AN45" s="41"/>
      <c r="AO45" s="41"/>
      <c r="AQ45" s="41"/>
      <c r="AR45" s="41"/>
      <c r="AS45" s="41"/>
      <c r="AT45" s="41"/>
      <c r="AU45" s="41"/>
      <c r="AV45" s="41"/>
      <c r="AW45" s="41"/>
      <c r="AX45" s="41"/>
      <c r="AY45" s="41"/>
      <c r="BA45" s="41"/>
      <c r="BB45" s="41"/>
      <c r="BC45" s="41"/>
      <c r="BD45" s="41"/>
      <c r="BE45" s="41"/>
      <c r="BF45" s="41"/>
      <c r="BH45" s="41"/>
      <c r="BJ45" s="41"/>
      <c r="BK45" s="41"/>
      <c r="CC45" s="41"/>
      <c r="CD45" s="41"/>
      <c r="CE45" s="41"/>
      <c r="CF45" s="41"/>
      <c r="CG45" s="41"/>
      <c r="CH45" s="41"/>
    </row>
    <row r="46" spans="7:86" ht="12.75">
      <c r="G46" s="41"/>
      <c r="J46" s="41"/>
      <c r="M46" s="41"/>
      <c r="O46" s="41"/>
      <c r="P46" s="41"/>
      <c r="Q46" s="41"/>
      <c r="S46" s="41"/>
      <c r="T46" s="41"/>
      <c r="U46" s="41"/>
      <c r="V46" s="41"/>
      <c r="W46" s="41"/>
      <c r="X46" s="41"/>
      <c r="Y46" s="41"/>
      <c r="Z46" s="41"/>
      <c r="AB46" s="41"/>
      <c r="AC46" s="41"/>
      <c r="AD46" s="41"/>
      <c r="AE46" s="41"/>
      <c r="AF46" s="41"/>
      <c r="AG46" s="41"/>
      <c r="AI46" s="41"/>
      <c r="AJ46" s="41"/>
      <c r="AK46" s="41"/>
      <c r="AL46" s="41"/>
      <c r="AM46" s="41"/>
      <c r="AN46" s="41"/>
      <c r="AO46" s="41"/>
      <c r="AQ46" s="41"/>
      <c r="AR46" s="41"/>
      <c r="AS46" s="41"/>
      <c r="AT46" s="41"/>
      <c r="AU46" s="41"/>
      <c r="AV46" s="41"/>
      <c r="AW46" s="41"/>
      <c r="AX46" s="41"/>
      <c r="AY46" s="41"/>
      <c r="BA46" s="41"/>
      <c r="BB46" s="41"/>
      <c r="BC46" s="41"/>
      <c r="BD46" s="41"/>
      <c r="BE46" s="41"/>
      <c r="BF46" s="41"/>
      <c r="BH46" s="41"/>
      <c r="BJ46" s="41"/>
      <c r="BK46" s="41"/>
      <c r="CC46" s="41"/>
      <c r="CD46" s="41"/>
      <c r="CE46" s="41"/>
      <c r="CF46" s="41"/>
      <c r="CG46" s="41"/>
      <c r="CH46" s="41"/>
    </row>
    <row r="47" spans="7:86" ht="12.75">
      <c r="G47" s="41"/>
      <c r="J47" s="41"/>
      <c r="M47" s="41"/>
      <c r="O47" s="41"/>
      <c r="P47" s="41"/>
      <c r="Q47" s="41"/>
      <c r="S47" s="41"/>
      <c r="T47" s="41"/>
      <c r="U47" s="41"/>
      <c r="V47" s="41"/>
      <c r="W47" s="41"/>
      <c r="X47" s="41"/>
      <c r="Y47" s="41"/>
      <c r="Z47" s="41"/>
      <c r="AB47" s="41"/>
      <c r="AC47" s="41"/>
      <c r="AD47" s="41"/>
      <c r="AE47" s="41"/>
      <c r="AF47" s="41"/>
      <c r="AG47" s="41"/>
      <c r="AI47" s="41"/>
      <c r="AJ47" s="41"/>
      <c r="AK47" s="41"/>
      <c r="AL47" s="41"/>
      <c r="AM47" s="41"/>
      <c r="AN47" s="41"/>
      <c r="AO47" s="41"/>
      <c r="AQ47" s="41"/>
      <c r="AR47" s="41"/>
      <c r="AS47" s="41"/>
      <c r="AT47" s="41"/>
      <c r="AU47" s="41"/>
      <c r="AV47" s="41"/>
      <c r="AW47" s="41"/>
      <c r="AX47" s="41"/>
      <c r="AY47" s="41"/>
      <c r="BA47" s="41"/>
      <c r="BB47" s="41"/>
      <c r="BC47" s="41"/>
      <c r="BD47" s="41"/>
      <c r="BE47" s="41"/>
      <c r="BF47" s="41"/>
      <c r="BH47" s="41"/>
      <c r="BJ47" s="41"/>
      <c r="BK47" s="41"/>
      <c r="CC47" s="41"/>
      <c r="CD47" s="41"/>
      <c r="CE47" s="41"/>
      <c r="CF47" s="41"/>
      <c r="CG47" s="41"/>
      <c r="CH47" s="41"/>
    </row>
    <row r="48" spans="7:86" ht="12.75">
      <c r="G48" s="41"/>
      <c r="J48" s="41"/>
      <c r="M48" s="41"/>
      <c r="O48" s="41"/>
      <c r="P48" s="41"/>
      <c r="Q48" s="41"/>
      <c r="S48" s="41"/>
      <c r="T48" s="41"/>
      <c r="U48" s="41"/>
      <c r="V48" s="41"/>
      <c r="W48" s="41"/>
      <c r="X48" s="41"/>
      <c r="Y48" s="41"/>
      <c r="Z48" s="41"/>
      <c r="AB48" s="41"/>
      <c r="AC48" s="41"/>
      <c r="AD48" s="41"/>
      <c r="AE48" s="41"/>
      <c r="AF48" s="41"/>
      <c r="AG48" s="41"/>
      <c r="AI48" s="41"/>
      <c r="AJ48" s="41"/>
      <c r="AK48" s="41"/>
      <c r="AL48" s="41"/>
      <c r="AM48" s="41"/>
      <c r="AN48" s="41"/>
      <c r="AO48" s="41"/>
      <c r="AQ48" s="41"/>
      <c r="AR48" s="41"/>
      <c r="AS48" s="41"/>
      <c r="AT48" s="41"/>
      <c r="AU48" s="41"/>
      <c r="AV48" s="41"/>
      <c r="AW48" s="41"/>
      <c r="AX48" s="41"/>
      <c r="AY48" s="41"/>
      <c r="BA48" s="41"/>
      <c r="BB48" s="41"/>
      <c r="BC48" s="41"/>
      <c r="BD48" s="41"/>
      <c r="BE48" s="41"/>
      <c r="BF48" s="41"/>
      <c r="BH48" s="41"/>
      <c r="BJ48" s="41"/>
      <c r="BK48" s="41"/>
      <c r="CC48" s="41"/>
      <c r="CD48" s="41"/>
      <c r="CE48" s="41"/>
      <c r="CF48" s="41"/>
      <c r="CG48" s="41"/>
      <c r="CH48" s="41"/>
    </row>
    <row r="49" spans="7:86" ht="12.75">
      <c r="G49" s="41"/>
      <c r="J49" s="41"/>
      <c r="M49" s="41"/>
      <c r="O49" s="41"/>
      <c r="P49" s="41"/>
      <c r="Q49" s="41"/>
      <c r="S49" s="41"/>
      <c r="T49" s="41"/>
      <c r="U49" s="41"/>
      <c r="V49" s="41"/>
      <c r="W49" s="41"/>
      <c r="X49" s="41"/>
      <c r="Y49" s="41"/>
      <c r="Z49" s="41"/>
      <c r="AB49" s="41"/>
      <c r="AC49" s="41"/>
      <c r="AD49" s="41"/>
      <c r="AE49" s="41"/>
      <c r="AF49" s="41"/>
      <c r="AG49" s="41"/>
      <c r="AI49" s="41"/>
      <c r="AJ49" s="41"/>
      <c r="AK49" s="41"/>
      <c r="AL49" s="41"/>
      <c r="AM49" s="41"/>
      <c r="AN49" s="41"/>
      <c r="AO49" s="41"/>
      <c r="AQ49" s="41"/>
      <c r="AR49" s="41"/>
      <c r="AS49" s="41"/>
      <c r="AT49" s="41"/>
      <c r="AU49" s="41"/>
      <c r="AV49" s="41"/>
      <c r="AW49" s="41"/>
      <c r="AX49" s="41"/>
      <c r="AY49" s="41"/>
      <c r="BA49" s="41"/>
      <c r="BB49" s="41"/>
      <c r="BC49" s="41"/>
      <c r="BD49" s="41"/>
      <c r="BE49" s="41"/>
      <c r="BF49" s="41"/>
      <c r="BH49" s="41"/>
      <c r="BJ49" s="41"/>
      <c r="BK49" s="41"/>
      <c r="CC49" s="41"/>
      <c r="CD49" s="41"/>
      <c r="CE49" s="41"/>
      <c r="CF49" s="41"/>
      <c r="CG49" s="41"/>
      <c r="CH49" s="41"/>
    </row>
    <row r="50" spans="7:86" ht="12.75">
      <c r="G50" s="41"/>
      <c r="J50" s="41"/>
      <c r="M50" s="41"/>
      <c r="O50" s="41"/>
      <c r="P50" s="41"/>
      <c r="Q50" s="41"/>
      <c r="S50" s="41"/>
      <c r="T50" s="41"/>
      <c r="U50" s="41"/>
      <c r="V50" s="41"/>
      <c r="W50" s="41"/>
      <c r="X50" s="41"/>
      <c r="Y50" s="41"/>
      <c r="Z50" s="41"/>
      <c r="AB50" s="41"/>
      <c r="AC50" s="41"/>
      <c r="AD50" s="41"/>
      <c r="AE50" s="41"/>
      <c r="AF50" s="41"/>
      <c r="AG50" s="41"/>
      <c r="AI50" s="41"/>
      <c r="AJ50" s="41"/>
      <c r="AK50" s="41"/>
      <c r="AL50" s="41"/>
      <c r="AM50" s="41"/>
      <c r="AN50" s="41"/>
      <c r="AO50" s="41"/>
      <c r="AQ50" s="41"/>
      <c r="AR50" s="41"/>
      <c r="AS50" s="41"/>
      <c r="AT50" s="41"/>
      <c r="AU50" s="41"/>
      <c r="AV50" s="41"/>
      <c r="AW50" s="41"/>
      <c r="AX50" s="41"/>
      <c r="AY50" s="41"/>
      <c r="BA50" s="41"/>
      <c r="BB50" s="41"/>
      <c r="BC50" s="41"/>
      <c r="BD50" s="41"/>
      <c r="BE50" s="41"/>
      <c r="BF50" s="41"/>
      <c r="BH50" s="41"/>
      <c r="BJ50" s="41"/>
      <c r="BK50" s="41"/>
      <c r="CC50" s="41"/>
      <c r="CD50" s="41"/>
      <c r="CE50" s="41"/>
      <c r="CF50" s="41"/>
      <c r="CG50" s="41"/>
      <c r="CH50" s="41"/>
    </row>
    <row r="51" spans="7:86" ht="12.75">
      <c r="G51" s="41"/>
      <c r="J51" s="41"/>
      <c r="M51" s="41"/>
      <c r="O51" s="41"/>
      <c r="P51" s="41"/>
      <c r="Q51" s="41"/>
      <c r="S51" s="41"/>
      <c r="T51" s="41"/>
      <c r="U51" s="41"/>
      <c r="V51" s="41"/>
      <c r="W51" s="41"/>
      <c r="X51" s="41"/>
      <c r="Y51" s="41"/>
      <c r="Z51" s="41"/>
      <c r="AB51" s="41"/>
      <c r="AC51" s="41"/>
      <c r="AD51" s="41"/>
      <c r="AE51" s="41"/>
      <c r="AF51" s="41"/>
      <c r="AG51" s="41"/>
      <c r="AI51" s="41"/>
      <c r="AJ51" s="41"/>
      <c r="AK51" s="41"/>
      <c r="AL51" s="41"/>
      <c r="AM51" s="41"/>
      <c r="AN51" s="41"/>
      <c r="AO51" s="41"/>
      <c r="AQ51" s="41"/>
      <c r="AR51" s="41"/>
      <c r="AS51" s="41"/>
      <c r="AT51" s="41"/>
      <c r="AU51" s="41"/>
      <c r="AV51" s="41"/>
      <c r="AW51" s="41"/>
      <c r="AX51" s="41"/>
      <c r="AY51" s="41"/>
      <c r="BA51" s="41"/>
      <c r="BB51" s="41"/>
      <c r="BC51" s="41"/>
      <c r="BD51" s="41"/>
      <c r="BE51" s="41"/>
      <c r="BF51" s="41"/>
      <c r="BH51" s="41"/>
      <c r="BJ51" s="41"/>
      <c r="BK51" s="41"/>
      <c r="CC51" s="41"/>
      <c r="CD51" s="41"/>
      <c r="CE51" s="41"/>
      <c r="CF51" s="41"/>
      <c r="CG51" s="41"/>
      <c r="CH51" s="41"/>
    </row>
    <row r="52" spans="7:86" ht="12.75">
      <c r="G52" s="41"/>
      <c r="J52" s="41"/>
      <c r="M52" s="41"/>
      <c r="O52" s="41"/>
      <c r="P52" s="41"/>
      <c r="Q52" s="41"/>
      <c r="S52" s="41"/>
      <c r="T52" s="41"/>
      <c r="U52" s="41"/>
      <c r="V52" s="41"/>
      <c r="W52" s="41"/>
      <c r="X52" s="41"/>
      <c r="Y52" s="41"/>
      <c r="Z52" s="41"/>
      <c r="AB52" s="41"/>
      <c r="AC52" s="41"/>
      <c r="AD52" s="41"/>
      <c r="AE52" s="41"/>
      <c r="AF52" s="41"/>
      <c r="AG52" s="41"/>
      <c r="AI52" s="41"/>
      <c r="AJ52" s="41"/>
      <c r="AK52" s="41"/>
      <c r="AL52" s="41"/>
      <c r="AM52" s="41"/>
      <c r="AN52" s="41"/>
      <c r="AO52" s="41"/>
      <c r="AQ52" s="41"/>
      <c r="AR52" s="41"/>
      <c r="AS52" s="41"/>
      <c r="AT52" s="41"/>
      <c r="AU52" s="41"/>
      <c r="AV52" s="41"/>
      <c r="AW52" s="41"/>
      <c r="AX52" s="41"/>
      <c r="AY52" s="41"/>
      <c r="BA52" s="41"/>
      <c r="BB52" s="41"/>
      <c r="BC52" s="41"/>
      <c r="BD52" s="41"/>
      <c r="BE52" s="41"/>
      <c r="BF52" s="41"/>
      <c r="BH52" s="41"/>
      <c r="BJ52" s="41"/>
      <c r="BK52" s="41"/>
      <c r="CC52" s="41"/>
      <c r="CD52" s="41"/>
      <c r="CE52" s="41"/>
      <c r="CF52" s="41"/>
      <c r="CG52" s="41"/>
      <c r="CH52" s="41"/>
    </row>
    <row r="53" spans="7:86" ht="12.75">
      <c r="G53" s="41"/>
      <c r="J53" s="41"/>
      <c r="M53" s="41"/>
      <c r="O53" s="41"/>
      <c r="P53" s="41"/>
      <c r="Q53" s="41"/>
      <c r="S53" s="41"/>
      <c r="T53" s="41"/>
      <c r="U53" s="41"/>
      <c r="V53" s="41"/>
      <c r="W53" s="41"/>
      <c r="X53" s="41"/>
      <c r="Y53" s="41"/>
      <c r="Z53" s="41"/>
      <c r="AB53" s="41"/>
      <c r="AC53" s="41"/>
      <c r="AD53" s="41"/>
      <c r="AE53" s="41"/>
      <c r="AF53" s="41"/>
      <c r="AG53" s="41"/>
      <c r="AI53" s="41"/>
      <c r="AJ53" s="41"/>
      <c r="AK53" s="41"/>
      <c r="AL53" s="41"/>
      <c r="AM53" s="41"/>
      <c r="AN53" s="41"/>
      <c r="AO53" s="41"/>
      <c r="AQ53" s="41"/>
      <c r="AR53" s="41"/>
      <c r="AS53" s="41"/>
      <c r="AT53" s="41"/>
      <c r="AU53" s="41"/>
      <c r="AV53" s="41"/>
      <c r="AW53" s="41"/>
      <c r="AX53" s="41"/>
      <c r="AY53" s="41"/>
      <c r="BA53" s="41"/>
      <c r="BB53" s="41"/>
      <c r="BC53" s="41"/>
      <c r="BD53" s="41"/>
      <c r="BE53" s="41"/>
      <c r="BF53" s="41"/>
      <c r="BH53" s="41"/>
      <c r="BJ53" s="41"/>
      <c r="BK53" s="41"/>
      <c r="CC53" s="41"/>
      <c r="CD53" s="41"/>
      <c r="CE53" s="41"/>
      <c r="CF53" s="41"/>
      <c r="CG53" s="41"/>
      <c r="CH53" s="41"/>
    </row>
    <row r="54" spans="7:86" ht="12.75">
      <c r="G54" s="41"/>
      <c r="J54" s="41"/>
      <c r="M54" s="41"/>
      <c r="O54" s="41"/>
      <c r="P54" s="41"/>
      <c r="Q54" s="41"/>
      <c r="S54" s="41"/>
      <c r="T54" s="41"/>
      <c r="U54" s="41"/>
      <c r="V54" s="41"/>
      <c r="W54" s="41"/>
      <c r="X54" s="41"/>
      <c r="Y54" s="41"/>
      <c r="Z54" s="41"/>
      <c r="AB54" s="41"/>
      <c r="AC54" s="41"/>
      <c r="AD54" s="41"/>
      <c r="AE54" s="41"/>
      <c r="AF54" s="41"/>
      <c r="AG54" s="41"/>
      <c r="AI54" s="41"/>
      <c r="AJ54" s="41"/>
      <c r="AK54" s="41"/>
      <c r="AL54" s="41"/>
      <c r="AM54" s="41"/>
      <c r="AN54" s="41"/>
      <c r="AO54" s="41"/>
      <c r="AQ54" s="41"/>
      <c r="AR54" s="41"/>
      <c r="AS54" s="41"/>
      <c r="AT54" s="41"/>
      <c r="AU54" s="41"/>
      <c r="AV54" s="41"/>
      <c r="AW54" s="41"/>
      <c r="AX54" s="41"/>
      <c r="AY54" s="41"/>
      <c r="BA54" s="41"/>
      <c r="BB54" s="41"/>
      <c r="BC54" s="41"/>
      <c r="BD54" s="41"/>
      <c r="BE54" s="41"/>
      <c r="BF54" s="41"/>
      <c r="BH54" s="41"/>
      <c r="BJ54" s="41"/>
      <c r="BK54" s="41"/>
      <c r="CC54" s="41"/>
      <c r="CD54" s="41"/>
      <c r="CE54" s="41"/>
      <c r="CF54" s="41"/>
      <c r="CG54" s="41"/>
      <c r="CH54" s="41"/>
    </row>
    <row r="55" spans="7:86" ht="12.75">
      <c r="G55" s="41"/>
      <c r="J55" s="41"/>
      <c r="M55" s="41"/>
      <c r="O55" s="41"/>
      <c r="P55" s="41"/>
      <c r="Q55" s="41"/>
      <c r="S55" s="41"/>
      <c r="T55" s="41"/>
      <c r="U55" s="41"/>
      <c r="V55" s="41"/>
      <c r="W55" s="41"/>
      <c r="X55" s="41"/>
      <c r="Y55" s="41"/>
      <c r="Z55" s="41"/>
      <c r="AB55" s="41"/>
      <c r="AC55" s="41"/>
      <c r="AD55" s="41"/>
      <c r="AE55" s="41"/>
      <c r="AF55" s="41"/>
      <c r="AG55" s="41"/>
      <c r="AI55" s="41"/>
      <c r="AJ55" s="41"/>
      <c r="AK55" s="41"/>
      <c r="AL55" s="41"/>
      <c r="AM55" s="41"/>
      <c r="AN55" s="41"/>
      <c r="AO55" s="41"/>
      <c r="AQ55" s="41"/>
      <c r="AR55" s="41"/>
      <c r="AS55" s="41"/>
      <c r="AT55" s="41"/>
      <c r="AU55" s="41"/>
      <c r="AV55" s="41"/>
      <c r="AW55" s="41"/>
      <c r="AX55" s="41"/>
      <c r="AY55" s="41"/>
      <c r="BA55" s="41"/>
      <c r="BB55" s="41"/>
      <c r="BC55" s="41"/>
      <c r="BD55" s="41"/>
      <c r="BE55" s="41"/>
      <c r="BF55" s="41"/>
      <c r="BH55" s="41"/>
      <c r="BJ55" s="41"/>
      <c r="BK55" s="41"/>
      <c r="CC55" s="41"/>
      <c r="CD55" s="41"/>
      <c r="CE55" s="41"/>
      <c r="CF55" s="41"/>
      <c r="CG55" s="41"/>
      <c r="CH55" s="41"/>
    </row>
    <row r="56" spans="7:86" ht="12.75">
      <c r="G56" s="41"/>
      <c r="J56" s="41"/>
      <c r="M56" s="41"/>
      <c r="O56" s="41"/>
      <c r="P56" s="41"/>
      <c r="Q56" s="41"/>
      <c r="S56" s="41"/>
      <c r="T56" s="41"/>
      <c r="U56" s="41"/>
      <c r="V56" s="41"/>
      <c r="W56" s="41"/>
      <c r="X56" s="41"/>
      <c r="Y56" s="41"/>
      <c r="Z56" s="41"/>
      <c r="AB56" s="41"/>
      <c r="AC56" s="41"/>
      <c r="AD56" s="41"/>
      <c r="AE56" s="41"/>
      <c r="AF56" s="41"/>
      <c r="AG56" s="41"/>
      <c r="AI56" s="41"/>
      <c r="AJ56" s="41"/>
      <c r="AK56" s="41"/>
      <c r="AL56" s="41"/>
      <c r="AM56" s="41"/>
      <c r="AN56" s="41"/>
      <c r="AO56" s="41"/>
      <c r="AQ56" s="41"/>
      <c r="AR56" s="41"/>
      <c r="AS56" s="41"/>
      <c r="AT56" s="41"/>
      <c r="AU56" s="41"/>
      <c r="AV56" s="41"/>
      <c r="AW56" s="41"/>
      <c r="AX56" s="41"/>
      <c r="AY56" s="41"/>
      <c r="BA56" s="41"/>
      <c r="BB56" s="41"/>
      <c r="BC56" s="41"/>
      <c r="BD56" s="41"/>
      <c r="BE56" s="41"/>
      <c r="BF56" s="41"/>
      <c r="BH56" s="41"/>
      <c r="BJ56" s="41"/>
      <c r="BK56" s="41"/>
      <c r="CC56" s="41"/>
      <c r="CD56" s="41"/>
      <c r="CE56" s="41"/>
      <c r="CF56" s="41"/>
      <c r="CG56" s="41"/>
      <c r="CH56" s="41"/>
    </row>
    <row r="57" spans="7:86" ht="12.75">
      <c r="G57" s="41"/>
      <c r="J57" s="41"/>
      <c r="M57" s="41"/>
      <c r="O57" s="41"/>
      <c r="P57" s="41"/>
      <c r="Q57" s="41"/>
      <c r="S57" s="41"/>
      <c r="T57" s="41"/>
      <c r="U57" s="41"/>
      <c r="V57" s="41"/>
      <c r="W57" s="41"/>
      <c r="X57" s="41"/>
      <c r="Y57" s="41"/>
      <c r="Z57" s="41"/>
      <c r="AB57" s="41"/>
      <c r="AC57" s="41"/>
      <c r="AD57" s="41"/>
      <c r="AE57" s="41"/>
      <c r="AF57" s="41"/>
      <c r="AG57" s="41"/>
      <c r="AI57" s="41"/>
      <c r="AJ57" s="41"/>
      <c r="AK57" s="41"/>
      <c r="AL57" s="41"/>
      <c r="AM57" s="41"/>
      <c r="AN57" s="41"/>
      <c r="AO57" s="41"/>
      <c r="AQ57" s="41"/>
      <c r="AR57" s="41"/>
      <c r="AS57" s="41"/>
      <c r="AT57" s="41"/>
      <c r="AU57" s="41"/>
      <c r="AV57" s="41"/>
      <c r="AW57" s="41"/>
      <c r="AX57" s="41"/>
      <c r="AY57" s="41"/>
      <c r="BA57" s="41"/>
      <c r="BB57" s="41"/>
      <c r="BC57" s="41"/>
      <c r="BD57" s="41"/>
      <c r="BE57" s="41"/>
      <c r="BF57" s="41"/>
      <c r="BH57" s="41"/>
      <c r="BJ57" s="41"/>
      <c r="BK57" s="41"/>
      <c r="CC57" s="41"/>
      <c r="CD57" s="41"/>
      <c r="CE57" s="41"/>
      <c r="CF57" s="41"/>
      <c r="CG57" s="41"/>
      <c r="CH57" s="41"/>
    </row>
    <row r="58" spans="7:86" ht="12.75">
      <c r="G58" s="41"/>
      <c r="J58" s="41"/>
      <c r="M58" s="41"/>
      <c r="O58" s="41"/>
      <c r="P58" s="41"/>
      <c r="Q58" s="41"/>
      <c r="S58" s="41"/>
      <c r="T58" s="41"/>
      <c r="U58" s="41"/>
      <c r="V58" s="41"/>
      <c r="W58" s="41"/>
      <c r="X58" s="41"/>
      <c r="Y58" s="41"/>
      <c r="Z58" s="41"/>
      <c r="AB58" s="41"/>
      <c r="AC58" s="41"/>
      <c r="AD58" s="41"/>
      <c r="AE58" s="41"/>
      <c r="AF58" s="41"/>
      <c r="AG58" s="41"/>
      <c r="AI58" s="41"/>
      <c r="AJ58" s="41"/>
      <c r="AK58" s="41"/>
      <c r="AL58" s="41"/>
      <c r="AM58" s="41"/>
      <c r="AN58" s="41"/>
      <c r="AO58" s="41"/>
      <c r="AQ58" s="41"/>
      <c r="AR58" s="41"/>
      <c r="AS58" s="41"/>
      <c r="AT58" s="41"/>
      <c r="AU58" s="41"/>
      <c r="AV58" s="41"/>
      <c r="AW58" s="41"/>
      <c r="AX58" s="41"/>
      <c r="AY58" s="41"/>
      <c r="BA58" s="41"/>
      <c r="BB58" s="41"/>
      <c r="BC58" s="41"/>
      <c r="BD58" s="41"/>
      <c r="BE58" s="41"/>
      <c r="BF58" s="41"/>
      <c r="BH58" s="41"/>
      <c r="BJ58" s="41"/>
      <c r="BK58" s="41"/>
      <c r="CC58" s="41"/>
      <c r="CD58" s="41"/>
      <c r="CE58" s="41"/>
      <c r="CF58" s="41"/>
      <c r="CG58" s="41"/>
      <c r="CH58" s="41"/>
    </row>
    <row r="59" spans="7:86" ht="12.75">
      <c r="G59" s="41"/>
      <c r="J59" s="41"/>
      <c r="M59" s="41"/>
      <c r="O59" s="41"/>
      <c r="P59" s="41"/>
      <c r="Q59" s="41"/>
      <c r="S59" s="41"/>
      <c r="T59" s="41"/>
      <c r="U59" s="41"/>
      <c r="V59" s="41"/>
      <c r="W59" s="41"/>
      <c r="X59" s="41"/>
      <c r="Y59" s="41"/>
      <c r="Z59" s="41"/>
      <c r="AB59" s="41"/>
      <c r="AC59" s="41"/>
      <c r="AD59" s="41"/>
      <c r="AE59" s="41"/>
      <c r="AF59" s="41"/>
      <c r="AG59" s="41"/>
      <c r="AI59" s="41"/>
      <c r="AJ59" s="41"/>
      <c r="AK59" s="41"/>
      <c r="AL59" s="41"/>
      <c r="AM59" s="41"/>
      <c r="AN59" s="41"/>
      <c r="AO59" s="41"/>
      <c r="AQ59" s="41"/>
      <c r="AR59" s="41"/>
      <c r="AS59" s="41"/>
      <c r="AT59" s="41"/>
      <c r="AU59" s="41"/>
      <c r="AV59" s="41"/>
      <c r="AW59" s="41"/>
      <c r="AX59" s="41"/>
      <c r="AY59" s="41"/>
      <c r="BA59" s="41"/>
      <c r="BB59" s="41"/>
      <c r="BC59" s="41"/>
      <c r="BD59" s="41"/>
      <c r="BE59" s="41"/>
      <c r="BF59" s="41"/>
      <c r="BH59" s="41"/>
      <c r="BJ59" s="41"/>
      <c r="BK59" s="41"/>
      <c r="CC59" s="41"/>
      <c r="CD59" s="41"/>
      <c r="CE59" s="41"/>
      <c r="CF59" s="41"/>
      <c r="CG59" s="41"/>
      <c r="CH59" s="41"/>
    </row>
    <row r="60" spans="7:86" ht="12.75">
      <c r="G60" s="41"/>
      <c r="J60" s="41"/>
      <c r="M60" s="41"/>
      <c r="O60" s="41"/>
      <c r="P60" s="41"/>
      <c r="Q60" s="41"/>
      <c r="S60" s="41"/>
      <c r="T60" s="41"/>
      <c r="U60" s="41"/>
      <c r="V60" s="41"/>
      <c r="W60" s="41"/>
      <c r="X60" s="41"/>
      <c r="Y60" s="41"/>
      <c r="Z60" s="41"/>
      <c r="AB60" s="41"/>
      <c r="AC60" s="41"/>
      <c r="AD60" s="41"/>
      <c r="AE60" s="41"/>
      <c r="AF60" s="41"/>
      <c r="AG60" s="41"/>
      <c r="AI60" s="41"/>
      <c r="AJ60" s="41"/>
      <c r="AK60" s="41"/>
      <c r="AL60" s="41"/>
      <c r="AM60" s="41"/>
      <c r="AN60" s="41"/>
      <c r="AO60" s="41"/>
      <c r="AQ60" s="41"/>
      <c r="AR60" s="41"/>
      <c r="AS60" s="41"/>
      <c r="AT60" s="41"/>
      <c r="AU60" s="41"/>
      <c r="AV60" s="41"/>
      <c r="AW60" s="41"/>
      <c r="AX60" s="41"/>
      <c r="AY60" s="41"/>
      <c r="BA60" s="41"/>
      <c r="BB60" s="41"/>
      <c r="BC60" s="41"/>
      <c r="BD60" s="41"/>
      <c r="BE60" s="41"/>
      <c r="BF60" s="41"/>
      <c r="BH60" s="41"/>
      <c r="BJ60" s="41"/>
      <c r="BK60" s="41"/>
      <c r="CC60" s="41"/>
      <c r="CD60" s="41"/>
      <c r="CE60" s="41"/>
      <c r="CF60" s="41"/>
      <c r="CG60" s="41"/>
      <c r="CH60" s="41"/>
    </row>
    <row r="61" spans="7:86" ht="12.75">
      <c r="G61" s="41"/>
      <c r="J61" s="41"/>
      <c r="M61" s="41"/>
      <c r="O61" s="41"/>
      <c r="P61" s="41"/>
      <c r="Q61" s="41"/>
      <c r="S61" s="41"/>
      <c r="T61" s="41"/>
      <c r="U61" s="41"/>
      <c r="V61" s="41"/>
      <c r="W61" s="41"/>
      <c r="X61" s="41"/>
      <c r="Y61" s="41"/>
      <c r="Z61" s="41"/>
      <c r="AB61" s="41"/>
      <c r="AC61" s="41"/>
      <c r="AD61" s="41"/>
      <c r="AE61" s="41"/>
      <c r="AF61" s="41"/>
      <c r="AG61" s="41"/>
      <c r="AI61" s="41"/>
      <c r="AJ61" s="41"/>
      <c r="AK61" s="41"/>
      <c r="AL61" s="41"/>
      <c r="AM61" s="41"/>
      <c r="AN61" s="41"/>
      <c r="AO61" s="41"/>
      <c r="AQ61" s="41"/>
      <c r="AR61" s="41"/>
      <c r="AS61" s="41"/>
      <c r="AT61" s="41"/>
      <c r="AU61" s="41"/>
      <c r="AV61" s="41"/>
      <c r="AW61" s="41"/>
      <c r="AX61" s="41"/>
      <c r="AY61" s="41"/>
      <c r="BA61" s="41"/>
      <c r="BB61" s="41"/>
      <c r="BC61" s="41"/>
      <c r="BD61" s="41"/>
      <c r="BE61" s="41"/>
      <c r="BF61" s="41"/>
      <c r="BH61" s="41"/>
      <c r="BJ61" s="41"/>
      <c r="BK61" s="41"/>
      <c r="CC61" s="41"/>
      <c r="CD61" s="41"/>
      <c r="CE61" s="41"/>
      <c r="CF61" s="41"/>
      <c r="CG61" s="41"/>
      <c r="CH61" s="41"/>
    </row>
    <row r="62" spans="7:86" ht="12.75">
      <c r="G62" s="41"/>
      <c r="J62" s="41"/>
      <c r="M62" s="41"/>
      <c r="O62" s="41"/>
      <c r="P62" s="41"/>
      <c r="Q62" s="41"/>
      <c r="S62" s="41"/>
      <c r="T62" s="41"/>
      <c r="U62" s="41"/>
      <c r="V62" s="41"/>
      <c r="W62" s="41"/>
      <c r="X62" s="41"/>
      <c r="Y62" s="41"/>
      <c r="Z62" s="41"/>
      <c r="AB62" s="41"/>
      <c r="AC62" s="41"/>
      <c r="AD62" s="41"/>
      <c r="AE62" s="41"/>
      <c r="AF62" s="41"/>
      <c r="AG62" s="41"/>
      <c r="AI62" s="41"/>
      <c r="AJ62" s="41"/>
      <c r="AK62" s="41"/>
      <c r="AL62" s="41"/>
      <c r="AM62" s="41"/>
      <c r="AN62" s="41"/>
      <c r="AO62" s="41"/>
      <c r="AQ62" s="41"/>
      <c r="AR62" s="41"/>
      <c r="AS62" s="41"/>
      <c r="AT62" s="41"/>
      <c r="AU62" s="41"/>
      <c r="AV62" s="41"/>
      <c r="AW62" s="41"/>
      <c r="AX62" s="41"/>
      <c r="AY62" s="41"/>
      <c r="BA62" s="41"/>
      <c r="BB62" s="41"/>
      <c r="BC62" s="41"/>
      <c r="BD62" s="41"/>
      <c r="BE62" s="41"/>
      <c r="BF62" s="41"/>
      <c r="BH62" s="41"/>
      <c r="BJ62" s="41"/>
      <c r="BK62" s="41"/>
      <c r="CC62" s="41"/>
      <c r="CD62" s="41"/>
      <c r="CE62" s="41"/>
      <c r="CF62" s="41"/>
      <c r="CG62" s="41"/>
      <c r="CH62" s="41"/>
    </row>
    <row r="63" spans="7:86" ht="12.75">
      <c r="G63" s="41"/>
      <c r="J63" s="41"/>
      <c r="M63" s="41"/>
      <c r="O63" s="41"/>
      <c r="P63" s="41"/>
      <c r="Q63" s="41"/>
      <c r="S63" s="41"/>
      <c r="T63" s="41"/>
      <c r="U63" s="41"/>
      <c r="V63" s="41"/>
      <c r="W63" s="41"/>
      <c r="X63" s="41"/>
      <c r="Y63" s="41"/>
      <c r="Z63" s="41"/>
      <c r="AB63" s="41"/>
      <c r="AC63" s="41"/>
      <c r="AD63" s="41"/>
      <c r="AE63" s="41"/>
      <c r="AF63" s="41"/>
      <c r="AG63" s="41"/>
      <c r="AI63" s="41"/>
      <c r="AJ63" s="41"/>
      <c r="AK63" s="41"/>
      <c r="AL63" s="41"/>
      <c r="AM63" s="41"/>
      <c r="AN63" s="41"/>
      <c r="AO63" s="41"/>
      <c r="AQ63" s="41"/>
      <c r="AR63" s="41"/>
      <c r="AS63" s="41"/>
      <c r="AT63" s="41"/>
      <c r="AU63" s="41"/>
      <c r="AV63" s="41"/>
      <c r="AW63" s="41"/>
      <c r="AX63" s="41"/>
      <c r="AY63" s="41"/>
      <c r="BA63" s="41"/>
      <c r="BB63" s="41"/>
      <c r="BC63" s="41"/>
      <c r="BD63" s="41"/>
      <c r="BE63" s="41"/>
      <c r="BF63" s="41"/>
      <c r="BH63" s="41"/>
      <c r="BJ63" s="41"/>
      <c r="BK63" s="41"/>
      <c r="CC63" s="41"/>
      <c r="CD63" s="41"/>
      <c r="CE63" s="41"/>
      <c r="CF63" s="41"/>
      <c r="CG63" s="41"/>
      <c r="CH63" s="41"/>
    </row>
    <row r="64" spans="7:86" ht="12.75">
      <c r="G64" s="41"/>
      <c r="J64" s="41"/>
      <c r="M64" s="41"/>
      <c r="O64" s="41"/>
      <c r="P64" s="41"/>
      <c r="Q64" s="41"/>
      <c r="S64" s="41"/>
      <c r="T64" s="41"/>
      <c r="U64" s="41"/>
      <c r="V64" s="41"/>
      <c r="W64" s="41"/>
      <c r="X64" s="41"/>
      <c r="Y64" s="41"/>
      <c r="Z64" s="41"/>
      <c r="AB64" s="41"/>
      <c r="AC64" s="41"/>
      <c r="AD64" s="41"/>
      <c r="AE64" s="41"/>
      <c r="AF64" s="41"/>
      <c r="AG64" s="41"/>
      <c r="AI64" s="41"/>
      <c r="AJ64" s="41"/>
      <c r="AK64" s="41"/>
      <c r="AL64" s="41"/>
      <c r="AM64" s="41"/>
      <c r="AN64" s="41"/>
      <c r="AO64" s="41"/>
      <c r="AQ64" s="41"/>
      <c r="AR64" s="41"/>
      <c r="AS64" s="41"/>
      <c r="AT64" s="41"/>
      <c r="AU64" s="41"/>
      <c r="AV64" s="41"/>
      <c r="AW64" s="41"/>
      <c r="AX64" s="41"/>
      <c r="AY64" s="41"/>
      <c r="BA64" s="41"/>
      <c r="BB64" s="41"/>
      <c r="BC64" s="41"/>
      <c r="BD64" s="41"/>
      <c r="BE64" s="41"/>
      <c r="BF64" s="41"/>
      <c r="BH64" s="41"/>
      <c r="BJ64" s="41"/>
      <c r="BK64" s="41"/>
      <c r="CC64" s="41"/>
      <c r="CD64" s="41"/>
      <c r="CE64" s="41"/>
      <c r="CF64" s="41"/>
      <c r="CG64" s="41"/>
      <c r="CH64" s="41"/>
    </row>
    <row r="65" spans="7:86" ht="12.75">
      <c r="G65" s="41"/>
      <c r="J65" s="41"/>
      <c r="M65" s="41"/>
      <c r="O65" s="41"/>
      <c r="P65" s="41"/>
      <c r="Q65" s="41"/>
      <c r="S65" s="41"/>
      <c r="T65" s="41"/>
      <c r="U65" s="41"/>
      <c r="V65" s="41"/>
      <c r="W65" s="41"/>
      <c r="X65" s="41"/>
      <c r="Y65" s="41"/>
      <c r="Z65" s="41"/>
      <c r="AB65" s="41"/>
      <c r="AC65" s="41"/>
      <c r="AD65" s="41"/>
      <c r="AE65" s="41"/>
      <c r="AF65" s="41"/>
      <c r="AG65" s="41"/>
      <c r="AI65" s="41"/>
      <c r="AJ65" s="41"/>
      <c r="AK65" s="41"/>
      <c r="AL65" s="41"/>
      <c r="AM65" s="41"/>
      <c r="AN65" s="41"/>
      <c r="AO65" s="41"/>
      <c r="AQ65" s="41"/>
      <c r="AR65" s="41"/>
      <c r="AS65" s="41"/>
      <c r="AT65" s="41"/>
      <c r="AU65" s="41"/>
      <c r="AV65" s="41"/>
      <c r="AW65" s="41"/>
      <c r="AX65" s="41"/>
      <c r="AY65" s="41"/>
      <c r="BA65" s="41"/>
      <c r="BB65" s="41"/>
      <c r="BC65" s="41"/>
      <c r="BD65" s="41"/>
      <c r="BE65" s="41"/>
      <c r="BF65" s="41"/>
      <c r="BH65" s="41"/>
      <c r="BJ65" s="41"/>
      <c r="BK65" s="41"/>
      <c r="CC65" s="41"/>
      <c r="CD65" s="41"/>
      <c r="CE65" s="41"/>
      <c r="CF65" s="41"/>
      <c r="CG65" s="41"/>
      <c r="CH65" s="41"/>
    </row>
    <row r="66" spans="7:86" ht="12.75">
      <c r="G66" s="41"/>
      <c r="J66" s="41"/>
      <c r="M66" s="41"/>
      <c r="O66" s="41"/>
      <c r="P66" s="41"/>
      <c r="Q66" s="41"/>
      <c r="S66" s="41"/>
      <c r="T66" s="41"/>
      <c r="U66" s="41"/>
      <c r="V66" s="41"/>
      <c r="W66" s="41"/>
      <c r="X66" s="41"/>
      <c r="Y66" s="41"/>
      <c r="Z66" s="41"/>
      <c r="AB66" s="41"/>
      <c r="AC66" s="41"/>
      <c r="AD66" s="41"/>
      <c r="AE66" s="41"/>
      <c r="AF66" s="41"/>
      <c r="AG66" s="41"/>
      <c r="AI66" s="41"/>
      <c r="AJ66" s="41"/>
      <c r="AK66" s="41"/>
      <c r="AL66" s="41"/>
      <c r="AM66" s="41"/>
      <c r="AN66" s="41"/>
      <c r="AO66" s="41"/>
      <c r="AQ66" s="41"/>
      <c r="AR66" s="41"/>
      <c r="AS66" s="41"/>
      <c r="AT66" s="41"/>
      <c r="AU66" s="41"/>
      <c r="AV66" s="41"/>
      <c r="AW66" s="41"/>
      <c r="AX66" s="41"/>
      <c r="AY66" s="41"/>
      <c r="BA66" s="41"/>
      <c r="BB66" s="41"/>
      <c r="BC66" s="41"/>
      <c r="BD66" s="41"/>
      <c r="BE66" s="41"/>
      <c r="BF66" s="41"/>
      <c r="BH66" s="41"/>
      <c r="BJ66" s="41"/>
      <c r="BK66" s="41"/>
      <c r="CC66" s="41"/>
      <c r="CD66" s="41"/>
      <c r="CE66" s="41"/>
      <c r="CF66" s="41"/>
      <c r="CG66" s="41"/>
      <c r="CH66" s="41"/>
    </row>
    <row r="67" spans="7:86" ht="12.75">
      <c r="G67" s="41"/>
      <c r="J67" s="41"/>
      <c r="M67" s="41"/>
      <c r="O67" s="41"/>
      <c r="P67" s="41"/>
      <c r="Q67" s="41"/>
      <c r="S67" s="41"/>
      <c r="T67" s="41"/>
      <c r="U67" s="41"/>
      <c r="V67" s="41"/>
      <c r="W67" s="41"/>
      <c r="X67" s="41"/>
      <c r="Y67" s="41"/>
      <c r="Z67" s="41"/>
      <c r="AB67" s="41"/>
      <c r="AC67" s="41"/>
      <c r="AD67" s="41"/>
      <c r="AE67" s="41"/>
      <c r="AF67" s="41"/>
      <c r="AG67" s="41"/>
      <c r="AI67" s="41"/>
      <c r="AJ67" s="41"/>
      <c r="AK67" s="41"/>
      <c r="AL67" s="41"/>
      <c r="AM67" s="41"/>
      <c r="AN67" s="41"/>
      <c r="AO67" s="41"/>
      <c r="AQ67" s="41"/>
      <c r="AR67" s="41"/>
      <c r="AS67" s="41"/>
      <c r="AT67" s="41"/>
      <c r="AU67" s="41"/>
      <c r="AV67" s="41"/>
      <c r="AW67" s="41"/>
      <c r="AX67" s="41"/>
      <c r="AY67" s="41"/>
      <c r="BA67" s="41"/>
      <c r="BB67" s="41"/>
      <c r="BC67" s="41"/>
      <c r="BD67" s="41"/>
      <c r="BE67" s="41"/>
      <c r="BF67" s="41"/>
      <c r="BH67" s="41"/>
      <c r="BJ67" s="41"/>
      <c r="BK67" s="41"/>
      <c r="CC67" s="41"/>
      <c r="CD67" s="41"/>
      <c r="CE67" s="41"/>
      <c r="CF67" s="41"/>
      <c r="CG67" s="41"/>
      <c r="CH67" s="41"/>
    </row>
    <row r="68" spans="7:86" ht="12.75">
      <c r="G68" s="41"/>
      <c r="J68" s="41"/>
      <c r="M68" s="41"/>
      <c r="O68" s="41"/>
      <c r="P68" s="41"/>
      <c r="Q68" s="41"/>
      <c r="S68" s="41"/>
      <c r="T68" s="41"/>
      <c r="U68" s="41"/>
      <c r="V68" s="41"/>
      <c r="W68" s="41"/>
      <c r="X68" s="41"/>
      <c r="Y68" s="41"/>
      <c r="Z68" s="41"/>
      <c r="AB68" s="41"/>
      <c r="AC68" s="41"/>
      <c r="AD68" s="41"/>
      <c r="AE68" s="41"/>
      <c r="AF68" s="41"/>
      <c r="AG68" s="41"/>
      <c r="AI68" s="41"/>
      <c r="AJ68" s="41"/>
      <c r="AK68" s="41"/>
      <c r="AL68" s="41"/>
      <c r="AM68" s="41"/>
      <c r="AN68" s="41"/>
      <c r="AO68" s="41"/>
      <c r="AQ68" s="41"/>
      <c r="AR68" s="41"/>
      <c r="AS68" s="41"/>
      <c r="AT68" s="41"/>
      <c r="AU68" s="41"/>
      <c r="AV68" s="41"/>
      <c r="AW68" s="41"/>
      <c r="AX68" s="41"/>
      <c r="AY68" s="41"/>
      <c r="BA68" s="41"/>
      <c r="BB68" s="41"/>
      <c r="BC68" s="41"/>
      <c r="BD68" s="41"/>
      <c r="BE68" s="41"/>
      <c r="BF68" s="41"/>
      <c r="BH68" s="41"/>
      <c r="BJ68" s="41"/>
      <c r="BK68" s="41"/>
      <c r="CC68" s="41"/>
      <c r="CD68" s="41"/>
      <c r="CE68" s="41"/>
      <c r="CF68" s="41"/>
      <c r="CG68" s="41"/>
      <c r="CH68" s="41"/>
    </row>
    <row r="69" spans="7:86" ht="12.75">
      <c r="G69" s="41"/>
      <c r="J69" s="41"/>
      <c r="M69" s="41"/>
      <c r="O69" s="41"/>
      <c r="P69" s="41"/>
      <c r="Q69" s="41"/>
      <c r="S69" s="41"/>
      <c r="T69" s="41"/>
      <c r="U69" s="41"/>
      <c r="V69" s="41"/>
      <c r="W69" s="41"/>
      <c r="X69" s="41"/>
      <c r="Y69" s="41"/>
      <c r="Z69" s="41"/>
      <c r="AB69" s="41"/>
      <c r="AC69" s="41"/>
      <c r="AD69" s="41"/>
      <c r="AE69" s="41"/>
      <c r="AF69" s="41"/>
      <c r="AG69" s="41"/>
      <c r="AI69" s="41"/>
      <c r="AJ69" s="41"/>
      <c r="AK69" s="41"/>
      <c r="AL69" s="41"/>
      <c r="AM69" s="41"/>
      <c r="AN69" s="41"/>
      <c r="AO69" s="41"/>
      <c r="AQ69" s="41"/>
      <c r="AR69" s="41"/>
      <c r="AS69" s="41"/>
      <c r="AT69" s="41"/>
      <c r="AU69" s="41"/>
      <c r="AV69" s="41"/>
      <c r="AW69" s="41"/>
      <c r="AX69" s="41"/>
      <c r="AY69" s="41"/>
      <c r="BA69" s="41"/>
      <c r="BB69" s="41"/>
      <c r="BC69" s="41"/>
      <c r="BD69" s="41"/>
      <c r="BE69" s="41"/>
      <c r="BF69" s="41"/>
      <c r="BH69" s="41"/>
      <c r="BJ69" s="41"/>
      <c r="BK69" s="41"/>
      <c r="CC69" s="41"/>
      <c r="CD69" s="41"/>
      <c r="CE69" s="41"/>
      <c r="CF69" s="41"/>
      <c r="CG69" s="41"/>
      <c r="CH69" s="41"/>
    </row>
    <row r="70" spans="7:86" ht="12.75">
      <c r="G70" s="41"/>
      <c r="J70" s="41"/>
      <c r="M70" s="41"/>
      <c r="O70" s="41"/>
      <c r="P70" s="41"/>
      <c r="Q70" s="41"/>
      <c r="S70" s="41"/>
      <c r="T70" s="41"/>
      <c r="U70" s="41"/>
      <c r="V70" s="41"/>
      <c r="W70" s="41"/>
      <c r="X70" s="41"/>
      <c r="Y70" s="41"/>
      <c r="Z70" s="41"/>
      <c r="AB70" s="41"/>
      <c r="AC70" s="41"/>
      <c r="AD70" s="41"/>
      <c r="AE70" s="41"/>
      <c r="AF70" s="41"/>
      <c r="AG70" s="41"/>
      <c r="AI70" s="41"/>
      <c r="AJ70" s="41"/>
      <c r="AK70" s="41"/>
      <c r="AL70" s="41"/>
      <c r="AM70" s="41"/>
      <c r="AN70" s="41"/>
      <c r="AO70" s="41"/>
      <c r="AQ70" s="41"/>
      <c r="AR70" s="41"/>
      <c r="AS70" s="41"/>
      <c r="AT70" s="41"/>
      <c r="AU70" s="41"/>
      <c r="AV70" s="41"/>
      <c r="AW70" s="41"/>
      <c r="AX70" s="41"/>
      <c r="AY70" s="41"/>
      <c r="BA70" s="41"/>
      <c r="BB70" s="41"/>
      <c r="BC70" s="41"/>
      <c r="BD70" s="41"/>
      <c r="BE70" s="41"/>
      <c r="BF70" s="41"/>
      <c r="BH70" s="41"/>
      <c r="BJ70" s="41"/>
      <c r="BK70" s="41"/>
      <c r="CC70" s="41"/>
      <c r="CD70" s="41"/>
      <c r="CE70" s="41"/>
      <c r="CF70" s="41"/>
      <c r="CG70" s="41"/>
      <c r="CH70" s="41"/>
    </row>
    <row r="71" spans="7:86" ht="12.75">
      <c r="G71" s="41"/>
      <c r="J71" s="41"/>
      <c r="M71" s="41"/>
      <c r="O71" s="41"/>
      <c r="P71" s="41"/>
      <c r="Q71" s="41"/>
      <c r="S71" s="41"/>
      <c r="T71" s="41"/>
      <c r="U71" s="41"/>
      <c r="V71" s="41"/>
      <c r="W71" s="41"/>
      <c r="X71" s="41"/>
      <c r="Y71" s="41"/>
      <c r="Z71" s="41"/>
      <c r="AB71" s="41"/>
      <c r="AC71" s="41"/>
      <c r="AD71" s="41"/>
      <c r="AE71" s="41"/>
      <c r="AF71" s="41"/>
      <c r="AG71" s="41"/>
      <c r="AI71" s="41"/>
      <c r="AJ71" s="41"/>
      <c r="AK71" s="41"/>
      <c r="AL71" s="41"/>
      <c r="AM71" s="41"/>
      <c r="AN71" s="41"/>
      <c r="AO71" s="41"/>
      <c r="AQ71" s="41"/>
      <c r="AR71" s="41"/>
      <c r="AS71" s="41"/>
      <c r="AT71" s="41"/>
      <c r="AU71" s="41"/>
      <c r="AV71" s="41"/>
      <c r="AW71" s="41"/>
      <c r="AX71" s="41"/>
      <c r="AY71" s="41"/>
      <c r="BA71" s="41"/>
      <c r="BB71" s="41"/>
      <c r="BC71" s="41"/>
      <c r="BD71" s="41"/>
      <c r="BE71" s="41"/>
      <c r="BF71" s="41"/>
      <c r="BH71" s="41"/>
      <c r="BJ71" s="41"/>
      <c r="BK71" s="41"/>
      <c r="CC71" s="41"/>
      <c r="CD71" s="41"/>
      <c r="CE71" s="41"/>
      <c r="CF71" s="41"/>
      <c r="CG71" s="41"/>
      <c r="CH71" s="41"/>
    </row>
    <row r="72" spans="7:86" ht="12.75">
      <c r="G72" s="41"/>
      <c r="J72" s="41"/>
      <c r="M72" s="41"/>
      <c r="O72" s="41"/>
      <c r="P72" s="41"/>
      <c r="Q72" s="41"/>
      <c r="S72" s="41"/>
      <c r="T72" s="41"/>
      <c r="U72" s="41"/>
      <c r="V72" s="41"/>
      <c r="W72" s="41"/>
      <c r="X72" s="41"/>
      <c r="Y72" s="41"/>
      <c r="Z72" s="41"/>
      <c r="AB72" s="41"/>
      <c r="AC72" s="41"/>
      <c r="AD72" s="41"/>
      <c r="AE72" s="41"/>
      <c r="AF72" s="41"/>
      <c r="AG72" s="41"/>
      <c r="AI72" s="41"/>
      <c r="AJ72" s="41"/>
      <c r="AK72" s="41"/>
      <c r="AL72" s="41"/>
      <c r="AM72" s="41"/>
      <c r="AN72" s="41"/>
      <c r="AO72" s="41"/>
      <c r="AQ72" s="41"/>
      <c r="AR72" s="41"/>
      <c r="AS72" s="41"/>
      <c r="AT72" s="41"/>
      <c r="AU72" s="41"/>
      <c r="AV72" s="41"/>
      <c r="AW72" s="41"/>
      <c r="AX72" s="41"/>
      <c r="AY72" s="41"/>
      <c r="BA72" s="41"/>
      <c r="BB72" s="41"/>
      <c r="BC72" s="41"/>
      <c r="BD72" s="41"/>
      <c r="BE72" s="41"/>
      <c r="BF72" s="41"/>
      <c r="BH72" s="41"/>
      <c r="BJ72" s="41"/>
      <c r="BK72" s="41"/>
      <c r="CC72" s="41"/>
      <c r="CD72" s="41"/>
      <c r="CE72" s="41"/>
      <c r="CF72" s="41"/>
      <c r="CG72" s="41"/>
      <c r="CH72" s="41"/>
    </row>
    <row r="73" spans="7:86" ht="12.75">
      <c r="G73" s="41"/>
      <c r="J73" s="41"/>
      <c r="M73" s="41"/>
      <c r="O73" s="41"/>
      <c r="P73" s="41"/>
      <c r="Q73" s="41"/>
      <c r="S73" s="41"/>
      <c r="T73" s="41"/>
      <c r="U73" s="41"/>
      <c r="V73" s="41"/>
      <c r="W73" s="41"/>
      <c r="X73" s="41"/>
      <c r="Y73" s="41"/>
      <c r="Z73" s="41"/>
      <c r="AB73" s="41"/>
      <c r="AC73" s="41"/>
      <c r="AD73" s="41"/>
      <c r="AE73" s="41"/>
      <c r="AF73" s="41"/>
      <c r="AG73" s="41"/>
      <c r="AI73" s="41"/>
      <c r="AJ73" s="41"/>
      <c r="AK73" s="41"/>
      <c r="AL73" s="41"/>
      <c r="AM73" s="41"/>
      <c r="AN73" s="41"/>
      <c r="AO73" s="41"/>
      <c r="AQ73" s="41"/>
      <c r="AR73" s="41"/>
      <c r="AS73" s="41"/>
      <c r="AT73" s="41"/>
      <c r="AU73" s="41"/>
      <c r="AV73" s="41"/>
      <c r="AW73" s="41"/>
      <c r="AX73" s="41"/>
      <c r="AY73" s="41"/>
      <c r="BA73" s="41"/>
      <c r="BB73" s="41"/>
      <c r="BC73" s="41"/>
      <c r="BD73" s="41"/>
      <c r="BE73" s="41"/>
      <c r="BF73" s="41"/>
      <c r="BH73" s="41"/>
      <c r="BJ73" s="41"/>
      <c r="BK73" s="41"/>
      <c r="CC73" s="41"/>
      <c r="CD73" s="41"/>
      <c r="CE73" s="41"/>
      <c r="CF73" s="41"/>
      <c r="CG73" s="41"/>
      <c r="CH73" s="41"/>
    </row>
    <row r="74" spans="7:86" ht="12.75">
      <c r="G74" s="41"/>
      <c r="J74" s="41"/>
      <c r="M74" s="41"/>
      <c r="O74" s="41"/>
      <c r="P74" s="41"/>
      <c r="Q74" s="41"/>
      <c r="S74" s="41"/>
      <c r="T74" s="41"/>
      <c r="U74" s="41"/>
      <c r="V74" s="41"/>
      <c r="W74" s="41"/>
      <c r="X74" s="41"/>
      <c r="Y74" s="41"/>
      <c r="Z74" s="41"/>
      <c r="AB74" s="41"/>
      <c r="AC74" s="41"/>
      <c r="AD74" s="41"/>
      <c r="AE74" s="41"/>
      <c r="AF74" s="41"/>
      <c r="AG74" s="41"/>
      <c r="AI74" s="41"/>
      <c r="AJ74" s="41"/>
      <c r="AK74" s="41"/>
      <c r="AL74" s="41"/>
      <c r="AM74" s="41"/>
      <c r="AN74" s="41"/>
      <c r="AO74" s="41"/>
      <c r="AQ74" s="41"/>
      <c r="AR74" s="41"/>
      <c r="AS74" s="41"/>
      <c r="AT74" s="41"/>
      <c r="AU74" s="41"/>
      <c r="AV74" s="41"/>
      <c r="AW74" s="41"/>
      <c r="AX74" s="41"/>
      <c r="AY74" s="41"/>
      <c r="BA74" s="41"/>
      <c r="BB74" s="41"/>
      <c r="BC74" s="41"/>
      <c r="BD74" s="41"/>
      <c r="BE74" s="41"/>
      <c r="BF74" s="41"/>
      <c r="BH74" s="41"/>
      <c r="BJ74" s="41"/>
      <c r="BK74" s="41"/>
      <c r="CC74" s="41"/>
      <c r="CD74" s="41"/>
      <c r="CE74" s="41"/>
      <c r="CF74" s="41"/>
      <c r="CG74" s="41"/>
      <c r="CH74" s="41"/>
    </row>
    <row r="75" spans="7:86" ht="12.75">
      <c r="G75" s="41"/>
      <c r="J75" s="41"/>
      <c r="M75" s="41"/>
      <c r="O75" s="41"/>
      <c r="P75" s="41"/>
      <c r="Q75" s="41"/>
      <c r="S75" s="41"/>
      <c r="T75" s="41"/>
      <c r="U75" s="41"/>
      <c r="V75" s="41"/>
      <c r="W75" s="41"/>
      <c r="X75" s="41"/>
      <c r="Y75" s="41"/>
      <c r="Z75" s="41"/>
      <c r="AB75" s="41"/>
      <c r="AC75" s="41"/>
      <c r="AD75" s="41"/>
      <c r="AE75" s="41"/>
      <c r="AF75" s="41"/>
      <c r="AG75" s="41"/>
      <c r="AI75" s="41"/>
      <c r="AJ75" s="41"/>
      <c r="AK75" s="41"/>
      <c r="AL75" s="41"/>
      <c r="AM75" s="41"/>
      <c r="AN75" s="41"/>
      <c r="AO75" s="41"/>
      <c r="AQ75" s="41"/>
      <c r="AR75" s="41"/>
      <c r="AS75" s="41"/>
      <c r="AT75" s="41"/>
      <c r="AU75" s="41"/>
      <c r="AV75" s="41"/>
      <c r="AW75" s="41"/>
      <c r="AX75" s="41"/>
      <c r="AY75" s="41"/>
      <c r="BA75" s="41"/>
      <c r="BB75" s="41"/>
      <c r="BC75" s="41"/>
      <c r="BD75" s="41"/>
      <c r="BE75" s="41"/>
      <c r="BF75" s="41"/>
      <c r="BH75" s="41"/>
      <c r="BJ75" s="41"/>
      <c r="BK75" s="41"/>
      <c r="CC75" s="41"/>
      <c r="CD75" s="41"/>
      <c r="CE75" s="41"/>
      <c r="CF75" s="41"/>
      <c r="CG75" s="41"/>
      <c r="CH75" s="41"/>
    </row>
    <row r="76" spans="7:86" ht="12.75">
      <c r="G76" s="41"/>
      <c r="J76" s="41"/>
      <c r="M76" s="41"/>
      <c r="O76" s="41"/>
      <c r="P76" s="41"/>
      <c r="Q76" s="41"/>
      <c r="S76" s="41"/>
      <c r="T76" s="41"/>
      <c r="U76" s="41"/>
      <c r="V76" s="41"/>
      <c r="W76" s="41"/>
      <c r="X76" s="41"/>
      <c r="Y76" s="41"/>
      <c r="Z76" s="41"/>
      <c r="AB76" s="41"/>
      <c r="AC76" s="41"/>
      <c r="AD76" s="41"/>
      <c r="AE76" s="41"/>
      <c r="AF76" s="41"/>
      <c r="AG76" s="41"/>
      <c r="AI76" s="41"/>
      <c r="AJ76" s="41"/>
      <c r="AK76" s="41"/>
      <c r="AL76" s="41"/>
      <c r="AM76" s="41"/>
      <c r="AN76" s="41"/>
      <c r="AO76" s="41"/>
      <c r="AQ76" s="41"/>
      <c r="AR76" s="41"/>
      <c r="AS76" s="41"/>
      <c r="AT76" s="41"/>
      <c r="AU76" s="41"/>
      <c r="AV76" s="41"/>
      <c r="AW76" s="41"/>
      <c r="AX76" s="41"/>
      <c r="AY76" s="41"/>
      <c r="BA76" s="41"/>
      <c r="BB76" s="41"/>
      <c r="BC76" s="41"/>
      <c r="BD76" s="41"/>
      <c r="BE76" s="41"/>
      <c r="BF76" s="41"/>
      <c r="BH76" s="41"/>
      <c r="BJ76" s="41"/>
      <c r="BK76" s="41"/>
      <c r="CC76" s="41"/>
      <c r="CD76" s="41"/>
      <c r="CE76" s="41"/>
      <c r="CF76" s="41"/>
      <c r="CG76" s="41"/>
      <c r="CH76" s="41"/>
    </row>
    <row r="77" spans="7:86" ht="12.75">
      <c r="G77" s="41"/>
      <c r="J77" s="41"/>
      <c r="M77" s="41"/>
      <c r="O77" s="41"/>
      <c r="P77" s="41"/>
      <c r="Q77" s="41"/>
      <c r="S77" s="41"/>
      <c r="T77" s="41"/>
      <c r="U77" s="41"/>
      <c r="V77" s="41"/>
      <c r="W77" s="41"/>
      <c r="X77" s="41"/>
      <c r="Y77" s="41"/>
      <c r="Z77" s="41"/>
      <c r="AB77" s="41"/>
      <c r="AC77" s="41"/>
      <c r="AD77" s="41"/>
      <c r="AE77" s="41"/>
      <c r="AF77" s="41"/>
      <c r="AG77" s="41"/>
      <c r="AI77" s="41"/>
      <c r="AJ77" s="41"/>
      <c r="AK77" s="41"/>
      <c r="AL77" s="41"/>
      <c r="AM77" s="41"/>
      <c r="AN77" s="41"/>
      <c r="AO77" s="41"/>
      <c r="AQ77" s="41"/>
      <c r="AR77" s="41"/>
      <c r="AS77" s="41"/>
      <c r="AT77" s="41"/>
      <c r="AU77" s="41"/>
      <c r="AV77" s="41"/>
      <c r="AW77" s="41"/>
      <c r="AX77" s="41"/>
      <c r="AY77" s="41"/>
      <c r="BA77" s="41"/>
      <c r="BB77" s="41"/>
      <c r="BC77" s="41"/>
      <c r="BD77" s="41"/>
      <c r="BE77" s="41"/>
      <c r="BF77" s="41"/>
      <c r="BH77" s="41"/>
      <c r="BJ77" s="41"/>
      <c r="BK77" s="41"/>
      <c r="CC77" s="41"/>
      <c r="CD77" s="41"/>
      <c r="CE77" s="41"/>
      <c r="CF77" s="41"/>
      <c r="CG77" s="41"/>
      <c r="CH77" s="41"/>
    </row>
    <row r="78" spans="7:86" ht="12.75">
      <c r="G78" s="41"/>
      <c r="J78" s="41"/>
      <c r="M78" s="41"/>
      <c r="O78" s="41"/>
      <c r="P78" s="41"/>
      <c r="Q78" s="41"/>
      <c r="S78" s="41"/>
      <c r="T78" s="41"/>
      <c r="U78" s="41"/>
      <c r="V78" s="41"/>
      <c r="W78" s="41"/>
      <c r="X78" s="41"/>
      <c r="Y78" s="41"/>
      <c r="Z78" s="41"/>
      <c r="AB78" s="41"/>
      <c r="AC78" s="41"/>
      <c r="AD78" s="41"/>
      <c r="AE78" s="41"/>
      <c r="AF78" s="41"/>
      <c r="AG78" s="41"/>
      <c r="AI78" s="41"/>
      <c r="AJ78" s="41"/>
      <c r="AK78" s="41"/>
      <c r="AL78" s="41"/>
      <c r="AM78" s="41"/>
      <c r="AN78" s="41"/>
      <c r="AO78" s="41"/>
      <c r="AQ78" s="41"/>
      <c r="AR78" s="41"/>
      <c r="AS78" s="41"/>
      <c r="AT78" s="41"/>
      <c r="AU78" s="41"/>
      <c r="AV78" s="41"/>
      <c r="AW78" s="41"/>
      <c r="AX78" s="41"/>
      <c r="AY78" s="41"/>
      <c r="BA78" s="41"/>
      <c r="BB78" s="41"/>
      <c r="BC78" s="41"/>
      <c r="BD78" s="41"/>
      <c r="BE78" s="41"/>
      <c r="BF78" s="41"/>
      <c r="BH78" s="41"/>
      <c r="BJ78" s="41"/>
      <c r="BK78" s="41"/>
      <c r="CC78" s="41"/>
      <c r="CD78" s="41"/>
      <c r="CE78" s="41"/>
      <c r="CF78" s="41"/>
      <c r="CG78" s="41"/>
      <c r="CH78" s="41"/>
    </row>
    <row r="79" spans="7:86" ht="12.75">
      <c r="G79" s="41"/>
      <c r="J79" s="41"/>
      <c r="M79" s="41"/>
      <c r="O79" s="41"/>
      <c r="P79" s="41"/>
      <c r="Q79" s="41"/>
      <c r="S79" s="41"/>
      <c r="T79" s="41"/>
      <c r="U79" s="41"/>
      <c r="V79" s="41"/>
      <c r="W79" s="41"/>
      <c r="X79" s="41"/>
      <c r="Y79" s="41"/>
      <c r="Z79" s="41"/>
      <c r="AB79" s="41"/>
      <c r="AC79" s="41"/>
      <c r="AD79" s="41"/>
      <c r="AE79" s="41"/>
      <c r="AF79" s="41"/>
      <c r="AG79" s="41"/>
      <c r="AI79" s="41"/>
      <c r="AJ79" s="41"/>
      <c r="AK79" s="41"/>
      <c r="AL79" s="41"/>
      <c r="AM79" s="41"/>
      <c r="AN79" s="41"/>
      <c r="AO79" s="41"/>
      <c r="AQ79" s="41"/>
      <c r="AR79" s="41"/>
      <c r="AS79" s="41"/>
      <c r="AT79" s="41"/>
      <c r="AU79" s="41"/>
      <c r="AV79" s="41"/>
      <c r="AW79" s="41"/>
      <c r="AX79" s="41"/>
      <c r="AY79" s="41"/>
      <c r="BA79" s="41"/>
      <c r="BB79" s="41"/>
      <c r="BC79" s="41"/>
      <c r="BD79" s="41"/>
      <c r="BE79" s="41"/>
      <c r="BF79" s="41"/>
      <c r="BH79" s="41"/>
      <c r="BJ79" s="41"/>
      <c r="BK79" s="41"/>
      <c r="CC79" s="41"/>
      <c r="CD79" s="41"/>
      <c r="CE79" s="41"/>
      <c r="CF79" s="41"/>
      <c r="CG79" s="41"/>
      <c r="CH79" s="41"/>
    </row>
    <row r="80" spans="7:86" ht="12.75">
      <c r="G80" s="41"/>
      <c r="J80" s="41"/>
      <c r="M80" s="41"/>
      <c r="O80" s="41"/>
      <c r="P80" s="41"/>
      <c r="Q80" s="41"/>
      <c r="S80" s="41"/>
      <c r="T80" s="41"/>
      <c r="U80" s="41"/>
      <c r="V80" s="41"/>
      <c r="W80" s="41"/>
      <c r="X80" s="41"/>
      <c r="Y80" s="41"/>
      <c r="Z80" s="41"/>
      <c r="AB80" s="41"/>
      <c r="AC80" s="41"/>
      <c r="AD80" s="41"/>
      <c r="AE80" s="41"/>
      <c r="AF80" s="41"/>
      <c r="AG80" s="41"/>
      <c r="AI80" s="41"/>
      <c r="AJ80" s="41"/>
      <c r="AK80" s="41"/>
      <c r="AL80" s="41"/>
      <c r="AM80" s="41"/>
      <c r="AN80" s="41"/>
      <c r="AO80" s="41"/>
      <c r="AQ80" s="41"/>
      <c r="AR80" s="41"/>
      <c r="AS80" s="41"/>
      <c r="AT80" s="41"/>
      <c r="AU80" s="41"/>
      <c r="AV80" s="41"/>
      <c r="AW80" s="41"/>
      <c r="AX80" s="41"/>
      <c r="AY80" s="41"/>
      <c r="BA80" s="41"/>
      <c r="BB80" s="41"/>
      <c r="BC80" s="41"/>
      <c r="BD80" s="41"/>
      <c r="BE80" s="41"/>
      <c r="BF80" s="41"/>
      <c r="BH80" s="41"/>
      <c r="BJ80" s="41"/>
      <c r="BK80" s="41"/>
      <c r="CC80" s="41"/>
      <c r="CD80" s="41"/>
      <c r="CE80" s="41"/>
      <c r="CF80" s="41"/>
      <c r="CG80" s="41"/>
      <c r="CH80" s="41"/>
    </row>
    <row r="81" spans="7:86" ht="12.75">
      <c r="G81" s="41"/>
      <c r="J81" s="41"/>
      <c r="M81" s="41"/>
      <c r="O81" s="41"/>
      <c r="P81" s="41"/>
      <c r="Q81" s="41"/>
      <c r="S81" s="41"/>
      <c r="T81" s="41"/>
      <c r="U81" s="41"/>
      <c r="V81" s="41"/>
      <c r="W81" s="41"/>
      <c r="X81" s="41"/>
      <c r="Y81" s="41"/>
      <c r="Z81" s="41"/>
      <c r="AB81" s="41"/>
      <c r="AC81" s="41"/>
      <c r="AD81" s="41"/>
      <c r="AE81" s="41"/>
      <c r="AF81" s="41"/>
      <c r="AG81" s="41"/>
      <c r="AI81" s="41"/>
      <c r="AJ81" s="41"/>
      <c r="AK81" s="41"/>
      <c r="AL81" s="41"/>
      <c r="AM81" s="41"/>
      <c r="AN81" s="41"/>
      <c r="AO81" s="41"/>
      <c r="AQ81" s="41"/>
      <c r="AR81" s="41"/>
      <c r="AS81" s="41"/>
      <c r="AT81" s="41"/>
      <c r="AU81" s="41"/>
      <c r="AV81" s="41"/>
      <c r="AW81" s="41"/>
      <c r="AX81" s="41"/>
      <c r="AY81" s="41"/>
      <c r="BA81" s="41"/>
      <c r="BB81" s="41"/>
      <c r="BC81" s="41"/>
      <c r="BD81" s="41"/>
      <c r="BE81" s="41"/>
      <c r="BF81" s="41"/>
      <c r="BH81" s="41"/>
      <c r="BJ81" s="41"/>
      <c r="BK81" s="41"/>
      <c r="CC81" s="41"/>
      <c r="CD81" s="41"/>
      <c r="CE81" s="41"/>
      <c r="CF81" s="41"/>
      <c r="CG81" s="41"/>
      <c r="CH81" s="41"/>
    </row>
    <row r="82" spans="7:86" ht="12.75">
      <c r="G82" s="41"/>
      <c r="J82" s="41"/>
      <c r="M82" s="41"/>
      <c r="O82" s="41"/>
      <c r="P82" s="41"/>
      <c r="Q82" s="41"/>
      <c r="S82" s="41"/>
      <c r="T82" s="41"/>
      <c r="U82" s="41"/>
      <c r="V82" s="41"/>
      <c r="W82" s="41"/>
      <c r="X82" s="41"/>
      <c r="Y82" s="41"/>
      <c r="Z82" s="41"/>
      <c r="AB82" s="41"/>
      <c r="AC82" s="41"/>
      <c r="AD82" s="41"/>
      <c r="AE82" s="41"/>
      <c r="AF82" s="41"/>
      <c r="AG82" s="41"/>
      <c r="AI82" s="41"/>
      <c r="AJ82" s="41"/>
      <c r="AK82" s="41"/>
      <c r="AL82" s="41"/>
      <c r="AM82" s="41"/>
      <c r="AN82" s="41"/>
      <c r="AO82" s="41"/>
      <c r="AQ82" s="41"/>
      <c r="AR82" s="41"/>
      <c r="AS82" s="41"/>
      <c r="AT82" s="41"/>
      <c r="AU82" s="41"/>
      <c r="AV82" s="41"/>
      <c r="AW82" s="41"/>
      <c r="AX82" s="41"/>
      <c r="AY82" s="41"/>
      <c r="BA82" s="41"/>
      <c r="BB82" s="41"/>
      <c r="BC82" s="41"/>
      <c r="BD82" s="41"/>
      <c r="BE82" s="41"/>
      <c r="BF82" s="41"/>
      <c r="BH82" s="41"/>
      <c r="BJ82" s="41"/>
      <c r="BK82" s="41"/>
      <c r="CC82" s="41"/>
      <c r="CD82" s="41"/>
      <c r="CE82" s="41"/>
      <c r="CF82" s="41"/>
      <c r="CG82" s="41"/>
      <c r="CH82" s="41"/>
    </row>
    <row r="83" spans="7:86" ht="12.75">
      <c r="G83" s="41"/>
      <c r="J83" s="41"/>
      <c r="M83" s="41"/>
      <c r="O83" s="41"/>
      <c r="P83" s="41"/>
      <c r="Q83" s="41"/>
      <c r="S83" s="41"/>
      <c r="T83" s="41"/>
      <c r="U83" s="41"/>
      <c r="V83" s="41"/>
      <c r="W83" s="41"/>
      <c r="X83" s="41"/>
      <c r="Y83" s="41"/>
      <c r="Z83" s="41"/>
      <c r="AB83" s="41"/>
      <c r="AC83" s="41"/>
      <c r="AD83" s="41"/>
      <c r="AE83" s="41"/>
      <c r="AF83" s="41"/>
      <c r="AG83" s="41"/>
      <c r="AI83" s="41"/>
      <c r="AJ83" s="41"/>
      <c r="AK83" s="41"/>
      <c r="AL83" s="41"/>
      <c r="AM83" s="41"/>
      <c r="AN83" s="41"/>
      <c r="AO83" s="41"/>
      <c r="AQ83" s="41"/>
      <c r="AR83" s="41"/>
      <c r="AS83" s="41"/>
      <c r="AT83" s="41"/>
      <c r="AU83" s="41"/>
      <c r="AV83" s="41"/>
      <c r="AW83" s="41"/>
      <c r="AX83" s="41"/>
      <c r="AY83" s="41"/>
      <c r="BA83" s="41"/>
      <c r="BB83" s="41"/>
      <c r="BC83" s="41"/>
      <c r="BD83" s="41"/>
      <c r="BE83" s="41"/>
      <c r="BF83" s="41"/>
      <c r="BH83" s="41"/>
      <c r="BJ83" s="41"/>
      <c r="BK83" s="41"/>
      <c r="CC83" s="41"/>
      <c r="CD83" s="41"/>
      <c r="CE83" s="41"/>
      <c r="CF83" s="41"/>
      <c r="CG83" s="41"/>
      <c r="CH83" s="41"/>
    </row>
    <row r="84" spans="7:86" ht="12.75">
      <c r="G84" s="41"/>
      <c r="J84" s="41"/>
      <c r="M84" s="41"/>
      <c r="O84" s="41"/>
      <c r="P84" s="41"/>
      <c r="Q84" s="41"/>
      <c r="S84" s="41"/>
      <c r="T84" s="41"/>
      <c r="U84" s="41"/>
      <c r="V84" s="41"/>
      <c r="W84" s="41"/>
      <c r="X84" s="41"/>
      <c r="Y84" s="41"/>
      <c r="Z84" s="41"/>
      <c r="AB84" s="41"/>
      <c r="AC84" s="41"/>
      <c r="AD84" s="41"/>
      <c r="AE84" s="41"/>
      <c r="AF84" s="41"/>
      <c r="AG84" s="41"/>
      <c r="AI84" s="41"/>
      <c r="AJ84" s="41"/>
      <c r="AK84" s="41"/>
      <c r="AL84" s="41"/>
      <c r="AM84" s="41"/>
      <c r="AN84" s="41"/>
      <c r="AO84" s="41"/>
      <c r="AQ84" s="41"/>
      <c r="AR84" s="41"/>
      <c r="AS84" s="41"/>
      <c r="AT84" s="41"/>
      <c r="AU84" s="41"/>
      <c r="AV84" s="41"/>
      <c r="AW84" s="41"/>
      <c r="AX84" s="41"/>
      <c r="AY84" s="41"/>
      <c r="BA84" s="41"/>
      <c r="BB84" s="41"/>
      <c r="BC84" s="41"/>
      <c r="BD84" s="41"/>
      <c r="BE84" s="41"/>
      <c r="BF84" s="41"/>
      <c r="BH84" s="41"/>
      <c r="BJ84" s="41"/>
      <c r="BK84" s="41"/>
      <c r="CC84" s="41"/>
      <c r="CD84" s="41"/>
      <c r="CE84" s="41"/>
      <c r="CF84" s="41"/>
      <c r="CG84" s="41"/>
      <c r="CH84" s="41"/>
    </row>
    <row r="85" spans="7:86" ht="12.75">
      <c r="G85" s="41"/>
      <c r="J85" s="41"/>
      <c r="M85" s="41"/>
      <c r="O85" s="41"/>
      <c r="P85" s="41"/>
      <c r="Q85" s="41"/>
      <c r="S85" s="41"/>
      <c r="T85" s="41"/>
      <c r="U85" s="41"/>
      <c r="V85" s="41"/>
      <c r="W85" s="41"/>
      <c r="X85" s="41"/>
      <c r="Y85" s="41"/>
      <c r="Z85" s="41"/>
      <c r="AB85" s="41"/>
      <c r="AC85" s="41"/>
      <c r="AD85" s="41"/>
      <c r="AE85" s="41"/>
      <c r="AF85" s="41"/>
      <c r="AG85" s="41"/>
      <c r="AI85" s="41"/>
      <c r="AJ85" s="41"/>
      <c r="AK85" s="41"/>
      <c r="AL85" s="41"/>
      <c r="AM85" s="41"/>
      <c r="AN85" s="41"/>
      <c r="AO85" s="41"/>
      <c r="AQ85" s="41"/>
      <c r="AR85" s="41"/>
      <c r="AS85" s="41"/>
      <c r="AT85" s="41"/>
      <c r="AU85" s="41"/>
      <c r="AV85" s="41"/>
      <c r="AW85" s="41"/>
      <c r="AX85" s="41"/>
      <c r="AY85" s="41"/>
      <c r="BA85" s="41"/>
      <c r="BB85" s="41"/>
      <c r="BC85" s="41"/>
      <c r="BD85" s="41"/>
      <c r="BE85" s="41"/>
      <c r="BF85" s="41"/>
      <c r="BH85" s="41"/>
      <c r="BJ85" s="41"/>
      <c r="BK85" s="41"/>
      <c r="CC85" s="41"/>
      <c r="CD85" s="41"/>
      <c r="CE85" s="41"/>
      <c r="CF85" s="41"/>
      <c r="CG85" s="41"/>
      <c r="CH85" s="41"/>
    </row>
    <row r="86" spans="7:86" ht="12.75">
      <c r="G86" s="41"/>
      <c r="J86" s="41"/>
      <c r="M86" s="41"/>
      <c r="O86" s="41"/>
      <c r="P86" s="41"/>
      <c r="Q86" s="41"/>
      <c r="S86" s="41"/>
      <c r="T86" s="41"/>
      <c r="U86" s="41"/>
      <c r="V86" s="41"/>
      <c r="W86" s="41"/>
      <c r="X86" s="41"/>
      <c r="Y86" s="41"/>
      <c r="Z86" s="41"/>
      <c r="AB86" s="41"/>
      <c r="AC86" s="41"/>
      <c r="AD86" s="41"/>
      <c r="AE86" s="41"/>
      <c r="AF86" s="41"/>
      <c r="AG86" s="41"/>
      <c r="AI86" s="41"/>
      <c r="AJ86" s="41"/>
      <c r="AK86" s="41"/>
      <c r="AL86" s="41"/>
      <c r="AM86" s="41"/>
      <c r="AN86" s="41"/>
      <c r="AO86" s="41"/>
      <c r="AQ86" s="41"/>
      <c r="AR86" s="41"/>
      <c r="AS86" s="41"/>
      <c r="AT86" s="41"/>
      <c r="AU86" s="41"/>
      <c r="AV86" s="41"/>
      <c r="AW86" s="41"/>
      <c r="AX86" s="41"/>
      <c r="AY86" s="41"/>
      <c r="BA86" s="41"/>
      <c r="BB86" s="41"/>
      <c r="BC86" s="41"/>
      <c r="BD86" s="41"/>
      <c r="BE86" s="41"/>
      <c r="BF86" s="41"/>
      <c r="BH86" s="41"/>
      <c r="BJ86" s="41"/>
      <c r="BK86" s="41"/>
      <c r="CC86" s="41"/>
      <c r="CD86" s="41"/>
      <c r="CE86" s="41"/>
      <c r="CF86" s="41"/>
      <c r="CG86" s="41"/>
      <c r="CH86" s="41"/>
    </row>
    <row r="87" spans="7:86" ht="12.75">
      <c r="G87" s="41"/>
      <c r="J87" s="41"/>
      <c r="M87" s="41"/>
      <c r="O87" s="41"/>
      <c r="P87" s="41"/>
      <c r="Q87" s="41"/>
      <c r="S87" s="41"/>
      <c r="T87" s="41"/>
      <c r="U87" s="41"/>
      <c r="V87" s="41"/>
      <c r="W87" s="41"/>
      <c r="X87" s="41"/>
      <c r="Y87" s="41"/>
      <c r="Z87" s="41"/>
      <c r="AB87" s="41"/>
      <c r="AC87" s="41"/>
      <c r="AD87" s="41"/>
      <c r="AE87" s="41"/>
      <c r="AF87" s="41"/>
      <c r="AG87" s="41"/>
      <c r="AI87" s="41"/>
      <c r="AJ87" s="41"/>
      <c r="AK87" s="41"/>
      <c r="AL87" s="41"/>
      <c r="AM87" s="41"/>
      <c r="AN87" s="41"/>
      <c r="AO87" s="41"/>
      <c r="AQ87" s="41"/>
      <c r="AR87" s="41"/>
      <c r="AS87" s="41"/>
      <c r="AT87" s="41"/>
      <c r="AU87" s="41"/>
      <c r="AV87" s="41"/>
      <c r="AW87" s="41"/>
      <c r="AX87" s="41"/>
      <c r="AY87" s="41"/>
      <c r="BA87" s="41"/>
      <c r="BB87" s="41"/>
      <c r="BC87" s="41"/>
      <c r="BD87" s="41"/>
      <c r="BE87" s="41"/>
      <c r="BF87" s="41"/>
      <c r="BH87" s="41"/>
      <c r="BJ87" s="41"/>
      <c r="BK87" s="41"/>
      <c r="CC87" s="41"/>
      <c r="CD87" s="41"/>
      <c r="CE87" s="41"/>
      <c r="CF87" s="41"/>
      <c r="CG87" s="41"/>
      <c r="CH87" s="41"/>
    </row>
    <row r="88" spans="7:86" ht="12.75">
      <c r="G88" s="41"/>
      <c r="J88" s="41"/>
      <c r="M88" s="41"/>
      <c r="O88" s="41"/>
      <c r="P88" s="41"/>
      <c r="Q88" s="41"/>
      <c r="S88" s="41"/>
      <c r="T88" s="41"/>
      <c r="U88" s="41"/>
      <c r="V88" s="41"/>
      <c r="W88" s="41"/>
      <c r="X88" s="41"/>
      <c r="Y88" s="41"/>
      <c r="Z88" s="41"/>
      <c r="AB88" s="41"/>
      <c r="AC88" s="41"/>
      <c r="AD88" s="41"/>
      <c r="AE88" s="41"/>
      <c r="AF88" s="41"/>
      <c r="AG88" s="41"/>
      <c r="AI88" s="41"/>
      <c r="AJ88" s="41"/>
      <c r="AK88" s="41"/>
      <c r="AL88" s="41"/>
      <c r="AM88" s="41"/>
      <c r="AN88" s="41"/>
      <c r="AO88" s="41"/>
      <c r="AQ88" s="41"/>
      <c r="AR88" s="41"/>
      <c r="AS88" s="41"/>
      <c r="AT88" s="41"/>
      <c r="AU88" s="41"/>
      <c r="AV88" s="41"/>
      <c r="AW88" s="41"/>
      <c r="AX88" s="41"/>
      <c r="AY88" s="41"/>
      <c r="BA88" s="41"/>
      <c r="BB88" s="41"/>
      <c r="BC88" s="41"/>
      <c r="BD88" s="41"/>
      <c r="BE88" s="41"/>
      <c r="BF88" s="41"/>
      <c r="BH88" s="41"/>
      <c r="BJ88" s="41"/>
      <c r="BK88" s="41"/>
      <c r="CC88" s="41"/>
      <c r="CD88" s="41"/>
      <c r="CE88" s="41"/>
      <c r="CF88" s="41"/>
      <c r="CG88" s="41"/>
      <c r="CH88" s="41"/>
    </row>
    <row r="89" spans="7:86" ht="12.75">
      <c r="G89" s="41"/>
      <c r="J89" s="41"/>
      <c r="M89" s="41"/>
      <c r="O89" s="41"/>
      <c r="P89" s="41"/>
      <c r="Q89" s="41"/>
      <c r="S89" s="41"/>
      <c r="T89" s="41"/>
      <c r="U89" s="41"/>
      <c r="V89" s="41"/>
      <c r="W89" s="41"/>
      <c r="X89" s="41"/>
      <c r="Y89" s="41"/>
      <c r="Z89" s="41"/>
      <c r="AB89" s="41"/>
      <c r="AC89" s="41"/>
      <c r="AD89" s="41"/>
      <c r="AE89" s="41"/>
      <c r="AF89" s="41"/>
      <c r="AG89" s="41"/>
      <c r="AI89" s="41"/>
      <c r="AJ89" s="41"/>
      <c r="AK89" s="41"/>
      <c r="AL89" s="41"/>
      <c r="AM89" s="41"/>
      <c r="AN89" s="41"/>
      <c r="AO89" s="41"/>
      <c r="AQ89" s="41"/>
      <c r="AR89" s="41"/>
      <c r="AS89" s="41"/>
      <c r="AT89" s="41"/>
      <c r="AU89" s="41"/>
      <c r="AV89" s="41"/>
      <c r="AW89" s="41"/>
      <c r="AX89" s="41"/>
      <c r="AY89" s="41"/>
      <c r="BA89" s="41"/>
      <c r="BB89" s="41"/>
      <c r="BC89" s="41"/>
      <c r="BD89" s="41"/>
      <c r="BE89" s="41"/>
      <c r="BF89" s="41"/>
      <c r="BH89" s="41"/>
      <c r="BJ89" s="41"/>
      <c r="BK89" s="41"/>
      <c r="CC89" s="41"/>
      <c r="CD89" s="41"/>
      <c r="CE89" s="41"/>
      <c r="CF89" s="41"/>
      <c r="CG89" s="41"/>
      <c r="CH89" s="41"/>
    </row>
    <row r="90" spans="7:86" ht="12.75">
      <c r="G90" s="41"/>
      <c r="J90" s="41"/>
      <c r="M90" s="41"/>
      <c r="O90" s="41"/>
      <c r="P90" s="41"/>
      <c r="Q90" s="41"/>
      <c r="S90" s="41"/>
      <c r="T90" s="41"/>
      <c r="U90" s="41"/>
      <c r="V90" s="41"/>
      <c r="W90" s="41"/>
      <c r="X90" s="41"/>
      <c r="Y90" s="41"/>
      <c r="Z90" s="41"/>
      <c r="AB90" s="41"/>
      <c r="AC90" s="41"/>
      <c r="AD90" s="41"/>
      <c r="AE90" s="41"/>
      <c r="AF90" s="41"/>
      <c r="AG90" s="41"/>
      <c r="AI90" s="41"/>
      <c r="AJ90" s="41"/>
      <c r="AK90" s="41"/>
      <c r="AL90" s="41"/>
      <c r="AM90" s="41"/>
      <c r="AN90" s="41"/>
      <c r="AO90" s="41"/>
      <c r="AQ90" s="41"/>
      <c r="AR90" s="41"/>
      <c r="AS90" s="41"/>
      <c r="AT90" s="41"/>
      <c r="AU90" s="41"/>
      <c r="AV90" s="41"/>
      <c r="AW90" s="41"/>
      <c r="AX90" s="41"/>
      <c r="AY90" s="41"/>
      <c r="BA90" s="41"/>
      <c r="BB90" s="41"/>
      <c r="BC90" s="41"/>
      <c r="BD90" s="41"/>
      <c r="BE90" s="41"/>
      <c r="BF90" s="41"/>
      <c r="BH90" s="41"/>
      <c r="BJ90" s="41"/>
      <c r="BK90" s="41"/>
      <c r="CC90" s="41"/>
      <c r="CD90" s="41"/>
      <c r="CE90" s="41"/>
      <c r="CF90" s="41"/>
      <c r="CG90" s="41"/>
      <c r="CH90" s="41"/>
    </row>
    <row r="91" spans="7:86" ht="12.75">
      <c r="G91" s="41"/>
      <c r="J91" s="41"/>
      <c r="M91" s="41"/>
      <c r="O91" s="41"/>
      <c r="P91" s="41"/>
      <c r="Q91" s="41"/>
      <c r="S91" s="41"/>
      <c r="T91" s="41"/>
      <c r="U91" s="41"/>
      <c r="V91" s="41"/>
      <c r="W91" s="41"/>
      <c r="X91" s="41"/>
      <c r="Y91" s="41"/>
      <c r="Z91" s="41"/>
      <c r="AB91" s="41"/>
      <c r="AC91" s="41"/>
      <c r="AD91" s="41"/>
      <c r="AE91" s="41"/>
      <c r="AF91" s="41"/>
      <c r="AG91" s="41"/>
      <c r="AI91" s="41"/>
      <c r="AJ91" s="41"/>
      <c r="AK91" s="41"/>
      <c r="AL91" s="41"/>
      <c r="AM91" s="41"/>
      <c r="AN91" s="41"/>
      <c r="AO91" s="41"/>
      <c r="AQ91" s="41"/>
      <c r="AR91" s="41"/>
      <c r="AS91" s="41"/>
      <c r="AT91" s="41"/>
      <c r="AU91" s="41"/>
      <c r="AV91" s="41"/>
      <c r="AW91" s="41"/>
      <c r="AX91" s="41"/>
      <c r="AY91" s="41"/>
      <c r="BA91" s="41"/>
      <c r="BB91" s="41"/>
      <c r="BC91" s="41"/>
      <c r="BD91" s="41"/>
      <c r="BE91" s="41"/>
      <c r="BF91" s="41"/>
      <c r="BH91" s="41"/>
      <c r="BJ91" s="41"/>
      <c r="BK91" s="41"/>
      <c r="CC91" s="41"/>
      <c r="CD91" s="41"/>
      <c r="CE91" s="41"/>
      <c r="CF91" s="41"/>
      <c r="CG91" s="41"/>
      <c r="CH91" s="41"/>
    </row>
    <row r="92" spans="7:86" ht="12.75">
      <c r="G92" s="41"/>
      <c r="J92" s="41"/>
      <c r="M92" s="41"/>
      <c r="O92" s="41"/>
      <c r="P92" s="41"/>
      <c r="Q92" s="41"/>
      <c r="S92" s="41"/>
      <c r="T92" s="41"/>
      <c r="U92" s="41"/>
      <c r="V92" s="41"/>
      <c r="W92" s="41"/>
      <c r="X92" s="41"/>
      <c r="Y92" s="41"/>
      <c r="Z92" s="41"/>
      <c r="AB92" s="41"/>
      <c r="AC92" s="41"/>
      <c r="AD92" s="41"/>
      <c r="AE92" s="41"/>
      <c r="AF92" s="41"/>
      <c r="AG92" s="41"/>
      <c r="AI92" s="41"/>
      <c r="AJ92" s="41"/>
      <c r="AK92" s="41"/>
      <c r="AL92" s="41"/>
      <c r="AM92" s="41"/>
      <c r="AN92" s="41"/>
      <c r="AO92" s="41"/>
      <c r="AQ92" s="41"/>
      <c r="AR92" s="41"/>
      <c r="AS92" s="41"/>
      <c r="AT92" s="41"/>
      <c r="AU92" s="41"/>
      <c r="AV92" s="41"/>
      <c r="AW92" s="41"/>
      <c r="AX92" s="41"/>
      <c r="AY92" s="41"/>
      <c r="BA92" s="41"/>
      <c r="BB92" s="41"/>
      <c r="BC92" s="41"/>
      <c r="BD92" s="41"/>
      <c r="BE92" s="41"/>
      <c r="BF92" s="41"/>
      <c r="BH92" s="41"/>
      <c r="BJ92" s="41"/>
      <c r="BK92" s="41"/>
      <c r="CC92" s="41"/>
      <c r="CD92" s="41"/>
      <c r="CE92" s="41"/>
      <c r="CF92" s="41"/>
      <c r="CG92" s="41"/>
      <c r="CH92" s="41"/>
    </row>
    <row r="93" spans="7:86" ht="12.75">
      <c r="G93" s="41"/>
      <c r="J93" s="41"/>
      <c r="M93" s="41"/>
      <c r="O93" s="41"/>
      <c r="P93" s="41"/>
      <c r="Q93" s="41"/>
      <c r="S93" s="41"/>
      <c r="T93" s="41"/>
      <c r="U93" s="41"/>
      <c r="V93" s="41"/>
      <c r="W93" s="41"/>
      <c r="X93" s="41"/>
      <c r="Y93" s="41"/>
      <c r="Z93" s="41"/>
      <c r="AB93" s="41"/>
      <c r="AC93" s="41"/>
      <c r="AD93" s="41"/>
      <c r="AE93" s="41"/>
      <c r="AF93" s="41"/>
      <c r="AG93" s="41"/>
      <c r="AI93" s="41"/>
      <c r="AJ93" s="41"/>
      <c r="AK93" s="41"/>
      <c r="AL93" s="41"/>
      <c r="AM93" s="41"/>
      <c r="AN93" s="41"/>
      <c r="AO93" s="41"/>
      <c r="AQ93" s="41"/>
      <c r="AR93" s="41"/>
      <c r="AS93" s="41"/>
      <c r="AT93" s="41"/>
      <c r="AU93" s="41"/>
      <c r="AV93" s="41"/>
      <c r="AW93" s="41"/>
      <c r="AX93" s="41"/>
      <c r="AY93" s="41"/>
      <c r="BA93" s="41"/>
      <c r="BB93" s="41"/>
      <c r="BC93" s="41"/>
      <c r="BD93" s="41"/>
      <c r="BE93" s="41"/>
      <c r="BF93" s="41"/>
      <c r="BH93" s="41"/>
      <c r="BJ93" s="41"/>
      <c r="BK93" s="41"/>
      <c r="CC93" s="41"/>
      <c r="CD93" s="41"/>
      <c r="CE93" s="41"/>
      <c r="CF93" s="41"/>
      <c r="CG93" s="41"/>
      <c r="CH93" s="41"/>
    </row>
    <row r="94" spans="7:86" ht="12.75">
      <c r="G94" s="41"/>
      <c r="J94" s="41"/>
      <c r="M94" s="41"/>
      <c r="O94" s="41"/>
      <c r="P94" s="41"/>
      <c r="Q94" s="41"/>
      <c r="S94" s="41"/>
      <c r="T94" s="41"/>
      <c r="U94" s="41"/>
      <c r="V94" s="41"/>
      <c r="W94" s="41"/>
      <c r="X94" s="41"/>
      <c r="Y94" s="41"/>
      <c r="Z94" s="41"/>
      <c r="AB94" s="41"/>
      <c r="AC94" s="41"/>
      <c r="AD94" s="41"/>
      <c r="AE94" s="41"/>
      <c r="AF94" s="41"/>
      <c r="AG94" s="41"/>
      <c r="AI94" s="41"/>
      <c r="AJ94" s="41"/>
      <c r="AK94" s="41"/>
      <c r="AL94" s="41"/>
      <c r="AM94" s="41"/>
      <c r="AN94" s="41"/>
      <c r="AO94" s="41"/>
      <c r="AQ94" s="41"/>
      <c r="AR94" s="41"/>
      <c r="AS94" s="41"/>
      <c r="AT94" s="41"/>
      <c r="AU94" s="41"/>
      <c r="AV94" s="41"/>
      <c r="AW94" s="41"/>
      <c r="AX94" s="41"/>
      <c r="AY94" s="41"/>
      <c r="BA94" s="41"/>
      <c r="BB94" s="41"/>
      <c r="BC94" s="41"/>
      <c r="BD94" s="41"/>
      <c r="BE94" s="41"/>
      <c r="BF94" s="41"/>
      <c r="BH94" s="41"/>
      <c r="BJ94" s="41"/>
      <c r="BK94" s="41"/>
      <c r="CC94" s="41"/>
      <c r="CD94" s="41"/>
      <c r="CE94" s="41"/>
      <c r="CF94" s="41"/>
      <c r="CG94" s="41"/>
      <c r="CH94" s="41"/>
    </row>
    <row r="95" spans="7:86" ht="12.75">
      <c r="G95" s="41"/>
      <c r="J95" s="41"/>
      <c r="M95" s="41"/>
      <c r="O95" s="41"/>
      <c r="P95" s="41"/>
      <c r="Q95" s="41"/>
      <c r="S95" s="41"/>
      <c r="T95" s="41"/>
      <c r="U95" s="41"/>
      <c r="V95" s="41"/>
      <c r="W95" s="41"/>
      <c r="X95" s="41"/>
      <c r="Y95" s="41"/>
      <c r="Z95" s="41"/>
      <c r="AB95" s="41"/>
      <c r="AC95" s="41"/>
      <c r="AD95" s="41"/>
      <c r="AE95" s="41"/>
      <c r="AF95" s="41"/>
      <c r="AG95" s="41"/>
      <c r="AI95" s="41"/>
      <c r="AJ95" s="41"/>
      <c r="AK95" s="41"/>
      <c r="AL95" s="41"/>
      <c r="AM95" s="41"/>
      <c r="AN95" s="41"/>
      <c r="AO95" s="41"/>
      <c r="AQ95" s="41"/>
      <c r="AR95" s="41"/>
      <c r="AS95" s="41"/>
      <c r="AT95" s="41"/>
      <c r="AU95" s="41"/>
      <c r="AV95" s="41"/>
      <c r="AW95" s="41"/>
      <c r="AX95" s="41"/>
      <c r="AY95" s="41"/>
      <c r="BA95" s="41"/>
      <c r="BB95" s="41"/>
      <c r="BC95" s="41"/>
      <c r="BD95" s="41"/>
      <c r="BE95" s="41"/>
      <c r="BF95" s="41"/>
      <c r="BH95" s="41"/>
      <c r="BJ95" s="41"/>
      <c r="BK95" s="41"/>
      <c r="CC95" s="41"/>
      <c r="CD95" s="41"/>
      <c r="CE95" s="41"/>
      <c r="CF95" s="41"/>
      <c r="CG95" s="41"/>
      <c r="CH95" s="41"/>
    </row>
    <row r="96" spans="7:86" ht="12.75">
      <c r="G96" s="41"/>
      <c r="J96" s="41"/>
      <c r="M96" s="41"/>
      <c r="O96" s="41"/>
      <c r="P96" s="41"/>
      <c r="Q96" s="41"/>
      <c r="S96" s="41"/>
      <c r="T96" s="41"/>
      <c r="U96" s="41"/>
      <c r="V96" s="41"/>
      <c r="W96" s="41"/>
      <c r="X96" s="41"/>
      <c r="Y96" s="41"/>
      <c r="Z96" s="41"/>
      <c r="AB96" s="41"/>
      <c r="AC96" s="41"/>
      <c r="AD96" s="41"/>
      <c r="AE96" s="41"/>
      <c r="AF96" s="41"/>
      <c r="AG96" s="41"/>
      <c r="AI96" s="41"/>
      <c r="AJ96" s="41"/>
      <c r="AK96" s="41"/>
      <c r="AL96" s="41"/>
      <c r="AM96" s="41"/>
      <c r="AN96" s="41"/>
      <c r="AO96" s="41"/>
      <c r="AQ96" s="41"/>
      <c r="AR96" s="41"/>
      <c r="AS96" s="41"/>
      <c r="AT96" s="41"/>
      <c r="AU96" s="41"/>
      <c r="AV96" s="41"/>
      <c r="AW96" s="41"/>
      <c r="AX96" s="41"/>
      <c r="AY96" s="41"/>
      <c r="BA96" s="41"/>
      <c r="BB96" s="41"/>
      <c r="BC96" s="41"/>
      <c r="BD96" s="41"/>
      <c r="BE96" s="41"/>
      <c r="BF96" s="41"/>
      <c r="BH96" s="41"/>
      <c r="BJ96" s="41"/>
      <c r="BK96" s="41"/>
      <c r="CC96" s="41"/>
      <c r="CD96" s="41"/>
      <c r="CE96" s="41"/>
      <c r="CF96" s="41"/>
      <c r="CG96" s="41"/>
      <c r="CH96" s="41"/>
    </row>
    <row r="97" spans="7:86" ht="12.75">
      <c r="G97" s="41"/>
      <c r="J97" s="41"/>
      <c r="M97" s="41"/>
      <c r="O97" s="41"/>
      <c r="P97" s="41"/>
      <c r="Q97" s="41"/>
      <c r="S97" s="41"/>
      <c r="T97" s="41"/>
      <c r="U97" s="41"/>
      <c r="V97" s="41"/>
      <c r="W97" s="41"/>
      <c r="X97" s="41"/>
      <c r="Y97" s="41"/>
      <c r="Z97" s="41"/>
      <c r="AB97" s="41"/>
      <c r="AC97" s="41"/>
      <c r="AD97" s="41"/>
      <c r="AE97" s="41"/>
      <c r="AF97" s="41"/>
      <c r="AG97" s="41"/>
      <c r="AI97" s="41"/>
      <c r="AJ97" s="41"/>
      <c r="AK97" s="41"/>
      <c r="AL97" s="41"/>
      <c r="AM97" s="41"/>
      <c r="AN97" s="41"/>
      <c r="AO97" s="41"/>
      <c r="AQ97" s="41"/>
      <c r="AR97" s="41"/>
      <c r="AS97" s="41"/>
      <c r="AT97" s="41"/>
      <c r="AU97" s="41"/>
      <c r="AV97" s="41"/>
      <c r="AW97" s="41"/>
      <c r="AX97" s="41"/>
      <c r="AY97" s="41"/>
      <c r="BA97" s="41"/>
      <c r="BB97" s="41"/>
      <c r="BC97" s="41"/>
      <c r="BD97" s="41"/>
      <c r="BE97" s="41"/>
      <c r="BF97" s="41"/>
      <c r="BH97" s="41"/>
      <c r="BJ97" s="41"/>
      <c r="BK97" s="41"/>
      <c r="CC97" s="41"/>
      <c r="CD97" s="41"/>
      <c r="CE97" s="41"/>
      <c r="CF97" s="41"/>
      <c r="CG97" s="41"/>
      <c r="CH97" s="41"/>
    </row>
    <row r="98" spans="7:86" ht="12.75">
      <c r="G98" s="41"/>
      <c r="J98" s="41"/>
      <c r="M98" s="41"/>
      <c r="O98" s="41"/>
      <c r="P98" s="41"/>
      <c r="Q98" s="41"/>
      <c r="S98" s="41"/>
      <c r="T98" s="41"/>
      <c r="U98" s="41"/>
      <c r="V98" s="41"/>
      <c r="W98" s="41"/>
      <c r="X98" s="41"/>
      <c r="Y98" s="41"/>
      <c r="Z98" s="41"/>
      <c r="AB98" s="41"/>
      <c r="AC98" s="41"/>
      <c r="AD98" s="41"/>
      <c r="AE98" s="41"/>
      <c r="AF98" s="41"/>
      <c r="AG98" s="41"/>
      <c r="AI98" s="41"/>
      <c r="AJ98" s="41"/>
      <c r="AK98" s="41"/>
      <c r="AL98" s="41"/>
      <c r="AM98" s="41"/>
      <c r="AN98" s="41"/>
      <c r="AO98" s="41"/>
      <c r="AQ98" s="41"/>
      <c r="AR98" s="41"/>
      <c r="AS98" s="41"/>
      <c r="AT98" s="41"/>
      <c r="AU98" s="41"/>
      <c r="AV98" s="41"/>
      <c r="AW98" s="41"/>
      <c r="AX98" s="41"/>
      <c r="AY98" s="41"/>
      <c r="BA98" s="41"/>
      <c r="BB98" s="41"/>
      <c r="BC98" s="41"/>
      <c r="BD98" s="41"/>
      <c r="BE98" s="41"/>
      <c r="BF98" s="41"/>
      <c r="BH98" s="41"/>
      <c r="BJ98" s="41"/>
      <c r="BK98" s="41"/>
      <c r="CC98" s="41"/>
      <c r="CD98" s="41"/>
      <c r="CE98" s="41"/>
      <c r="CF98" s="41"/>
      <c r="CG98" s="41"/>
      <c r="CH98" s="41"/>
    </row>
    <row r="99" spans="7:86" ht="12.75">
      <c r="G99" s="41"/>
      <c r="J99" s="41"/>
      <c r="M99" s="41"/>
      <c r="O99" s="41"/>
      <c r="P99" s="41"/>
      <c r="Q99" s="41"/>
      <c r="S99" s="41"/>
      <c r="T99" s="41"/>
      <c r="U99" s="41"/>
      <c r="V99" s="41"/>
      <c r="W99" s="41"/>
      <c r="X99" s="41"/>
      <c r="Y99" s="41"/>
      <c r="Z99" s="41"/>
      <c r="AB99" s="41"/>
      <c r="AC99" s="41"/>
      <c r="AD99" s="41"/>
      <c r="AE99" s="41"/>
      <c r="AF99" s="41"/>
      <c r="AG99" s="41"/>
      <c r="AI99" s="41"/>
      <c r="AJ99" s="41"/>
      <c r="AK99" s="41"/>
      <c r="AL99" s="41"/>
      <c r="AM99" s="41"/>
      <c r="AN99" s="41"/>
      <c r="AO99" s="41"/>
      <c r="AQ99" s="41"/>
      <c r="AR99" s="41"/>
      <c r="AS99" s="41"/>
      <c r="AT99" s="41"/>
      <c r="AU99" s="41"/>
      <c r="AV99" s="41"/>
      <c r="AW99" s="41"/>
      <c r="AX99" s="41"/>
      <c r="AY99" s="41"/>
      <c r="BA99" s="41"/>
      <c r="BB99" s="41"/>
      <c r="BC99" s="41"/>
      <c r="BD99" s="41"/>
      <c r="BE99" s="41"/>
      <c r="BF99" s="41"/>
      <c r="BH99" s="41"/>
      <c r="BJ99" s="41"/>
      <c r="BK99" s="41"/>
      <c r="CC99" s="41"/>
      <c r="CD99" s="41"/>
      <c r="CE99" s="41"/>
      <c r="CF99" s="41"/>
      <c r="CG99" s="41"/>
      <c r="CH99" s="41"/>
    </row>
    <row r="100" spans="7:86" ht="12.75">
      <c r="G100" s="41"/>
      <c r="J100" s="41"/>
      <c r="M100" s="41"/>
      <c r="O100" s="41"/>
      <c r="P100" s="41"/>
      <c r="Q100" s="41"/>
      <c r="S100" s="41"/>
      <c r="T100" s="41"/>
      <c r="U100" s="41"/>
      <c r="V100" s="41"/>
      <c r="W100" s="41"/>
      <c r="X100" s="41"/>
      <c r="Y100" s="41"/>
      <c r="Z100" s="41"/>
      <c r="AB100" s="41"/>
      <c r="AC100" s="41"/>
      <c r="AD100" s="41"/>
      <c r="AE100" s="41"/>
      <c r="AF100" s="41"/>
      <c r="AG100" s="41"/>
      <c r="AI100" s="41"/>
      <c r="AJ100" s="41"/>
      <c r="AK100" s="41"/>
      <c r="AL100" s="41"/>
      <c r="AM100" s="41"/>
      <c r="AN100" s="41"/>
      <c r="AO100" s="41"/>
      <c r="AQ100" s="41"/>
      <c r="AR100" s="41"/>
      <c r="AS100" s="41"/>
      <c r="AT100" s="41"/>
      <c r="AU100" s="41"/>
      <c r="AV100" s="41"/>
      <c r="AW100" s="41"/>
      <c r="AX100" s="41"/>
      <c r="AY100" s="41"/>
      <c r="BA100" s="41"/>
      <c r="BB100" s="41"/>
      <c r="BC100" s="41"/>
      <c r="BD100" s="41"/>
      <c r="BE100" s="41"/>
      <c r="BF100" s="41"/>
      <c r="BH100" s="41"/>
      <c r="BJ100" s="41"/>
      <c r="BK100" s="41"/>
      <c r="CC100" s="41"/>
      <c r="CD100" s="41"/>
      <c r="CE100" s="41"/>
      <c r="CF100" s="41"/>
      <c r="CG100" s="41"/>
      <c r="CH100" s="41"/>
    </row>
    <row r="101" spans="7:86" ht="12.75">
      <c r="G101" s="41"/>
      <c r="J101" s="41"/>
      <c r="M101" s="41"/>
      <c r="O101" s="41"/>
      <c r="P101" s="41"/>
      <c r="Q101" s="41"/>
      <c r="S101" s="41"/>
      <c r="T101" s="41"/>
      <c r="U101" s="41"/>
      <c r="V101" s="41"/>
      <c r="W101" s="41"/>
      <c r="X101" s="41"/>
      <c r="Y101" s="41"/>
      <c r="Z101" s="41"/>
      <c r="AB101" s="41"/>
      <c r="AC101" s="41"/>
      <c r="AD101" s="41"/>
      <c r="AE101" s="41"/>
      <c r="AF101" s="41"/>
      <c r="AG101" s="41"/>
      <c r="AI101" s="41"/>
      <c r="AJ101" s="41"/>
      <c r="AK101" s="41"/>
      <c r="AL101" s="41"/>
      <c r="AM101" s="41"/>
      <c r="AN101" s="41"/>
      <c r="AO101" s="41"/>
      <c r="AQ101" s="41"/>
      <c r="AR101" s="41"/>
      <c r="AS101" s="41"/>
      <c r="AT101" s="41"/>
      <c r="AU101" s="41"/>
      <c r="AV101" s="41"/>
      <c r="AW101" s="41"/>
      <c r="AX101" s="41"/>
      <c r="AY101" s="41"/>
      <c r="BA101" s="41"/>
      <c r="BB101" s="41"/>
      <c r="BC101" s="41"/>
      <c r="BD101" s="41"/>
      <c r="BE101" s="41"/>
      <c r="BF101" s="41"/>
      <c r="BH101" s="41"/>
      <c r="BJ101" s="41"/>
      <c r="BK101" s="41"/>
      <c r="CC101" s="41"/>
      <c r="CD101" s="41"/>
      <c r="CE101" s="41"/>
      <c r="CF101" s="41"/>
      <c r="CG101" s="41"/>
      <c r="CH101" s="41"/>
    </row>
    <row r="102" spans="7:86" ht="12.75">
      <c r="G102" s="41"/>
      <c r="J102" s="41"/>
      <c r="M102" s="41"/>
      <c r="O102" s="41"/>
      <c r="P102" s="41"/>
      <c r="Q102" s="41"/>
      <c r="S102" s="41"/>
      <c r="T102" s="41"/>
      <c r="U102" s="41"/>
      <c r="V102" s="41"/>
      <c r="W102" s="41"/>
      <c r="X102" s="41"/>
      <c r="Y102" s="41"/>
      <c r="Z102" s="41"/>
      <c r="AB102" s="41"/>
      <c r="AC102" s="41"/>
      <c r="AD102" s="41"/>
      <c r="AE102" s="41"/>
      <c r="AF102" s="41"/>
      <c r="AG102" s="41"/>
      <c r="AI102" s="41"/>
      <c r="AJ102" s="41"/>
      <c r="AK102" s="41"/>
      <c r="AL102" s="41"/>
      <c r="AM102" s="41"/>
      <c r="AN102" s="41"/>
      <c r="AO102" s="41"/>
      <c r="AQ102" s="41"/>
      <c r="AR102" s="41"/>
      <c r="AS102" s="41"/>
      <c r="AT102" s="41"/>
      <c r="AU102" s="41"/>
      <c r="AV102" s="41"/>
      <c r="AW102" s="41"/>
      <c r="AX102" s="41"/>
      <c r="AY102" s="41"/>
      <c r="BA102" s="41"/>
      <c r="BB102" s="41"/>
      <c r="BC102" s="41"/>
      <c r="BD102" s="41"/>
      <c r="BE102" s="41"/>
      <c r="BF102" s="41"/>
      <c r="BH102" s="41"/>
      <c r="BJ102" s="41"/>
      <c r="BK102" s="41"/>
      <c r="CC102" s="41"/>
      <c r="CD102" s="41"/>
      <c r="CE102" s="41"/>
      <c r="CF102" s="41"/>
      <c r="CG102" s="41"/>
      <c r="CH102" s="41"/>
    </row>
    <row r="103" spans="7:86" ht="12.75">
      <c r="G103" s="41"/>
      <c r="J103" s="41"/>
      <c r="M103" s="41"/>
      <c r="O103" s="41"/>
      <c r="P103" s="41"/>
      <c r="Q103" s="41"/>
      <c r="S103" s="41"/>
      <c r="T103" s="41"/>
      <c r="U103" s="41"/>
      <c r="V103" s="41"/>
      <c r="W103" s="41"/>
      <c r="X103" s="41"/>
      <c r="Y103" s="41"/>
      <c r="Z103" s="41"/>
      <c r="AB103" s="41"/>
      <c r="AC103" s="41"/>
      <c r="AD103" s="41"/>
      <c r="AE103" s="41"/>
      <c r="AF103" s="41"/>
      <c r="AG103" s="41"/>
      <c r="AI103" s="41"/>
      <c r="AJ103" s="41"/>
      <c r="AK103" s="41"/>
      <c r="AL103" s="41"/>
      <c r="AM103" s="41"/>
      <c r="AN103" s="41"/>
      <c r="AO103" s="41"/>
      <c r="AQ103" s="41"/>
      <c r="AR103" s="41"/>
      <c r="AS103" s="41"/>
      <c r="AT103" s="41"/>
      <c r="AU103" s="41"/>
      <c r="AV103" s="41"/>
      <c r="AW103" s="41"/>
      <c r="AX103" s="41"/>
      <c r="AY103" s="41"/>
      <c r="BA103" s="41"/>
      <c r="BB103" s="41"/>
      <c r="BC103" s="41"/>
      <c r="BD103" s="41"/>
      <c r="BE103" s="41"/>
      <c r="BF103" s="41"/>
      <c r="BH103" s="41"/>
      <c r="BJ103" s="41"/>
      <c r="BK103" s="41"/>
      <c r="CC103" s="41"/>
      <c r="CD103" s="41"/>
      <c r="CE103" s="41"/>
      <c r="CF103" s="41"/>
      <c r="CG103" s="41"/>
      <c r="CH103" s="41"/>
    </row>
    <row r="104" spans="7:86" ht="12.75">
      <c r="G104" s="41"/>
      <c r="J104" s="41"/>
      <c r="M104" s="41"/>
      <c r="O104" s="41"/>
      <c r="P104" s="41"/>
      <c r="Q104" s="41"/>
      <c r="S104" s="41"/>
      <c r="T104" s="41"/>
      <c r="U104" s="41"/>
      <c r="V104" s="41"/>
      <c r="W104" s="41"/>
      <c r="X104" s="41"/>
      <c r="Y104" s="41"/>
      <c r="Z104" s="41"/>
      <c r="AB104" s="41"/>
      <c r="AC104" s="41"/>
      <c r="AD104" s="41"/>
      <c r="AE104" s="41"/>
      <c r="AF104" s="41"/>
      <c r="AG104" s="41"/>
      <c r="AI104" s="41"/>
      <c r="AJ104" s="41"/>
      <c r="AK104" s="41"/>
      <c r="AL104" s="41"/>
      <c r="AM104" s="41"/>
      <c r="AN104" s="41"/>
      <c r="AO104" s="41"/>
      <c r="AQ104" s="41"/>
      <c r="AR104" s="41"/>
      <c r="AS104" s="41"/>
      <c r="AT104" s="41"/>
      <c r="AU104" s="41"/>
      <c r="AV104" s="41"/>
      <c r="AW104" s="41"/>
      <c r="AX104" s="41"/>
      <c r="AY104" s="41"/>
      <c r="BA104" s="41"/>
      <c r="BB104" s="41"/>
      <c r="BC104" s="41"/>
      <c r="BD104" s="41"/>
      <c r="BE104" s="41"/>
      <c r="BF104" s="41"/>
      <c r="BH104" s="41"/>
      <c r="BJ104" s="41"/>
      <c r="BK104" s="41"/>
      <c r="CC104" s="41"/>
      <c r="CD104" s="41"/>
      <c r="CE104" s="41"/>
      <c r="CF104" s="41"/>
      <c r="CG104" s="41"/>
      <c r="CH104" s="41"/>
    </row>
    <row r="105" spans="7:86" ht="12.75">
      <c r="G105" s="41"/>
      <c r="J105" s="41"/>
      <c r="M105" s="41"/>
      <c r="O105" s="41"/>
      <c r="P105" s="41"/>
      <c r="Q105" s="41"/>
      <c r="S105" s="41"/>
      <c r="T105" s="41"/>
      <c r="U105" s="41"/>
      <c r="V105" s="41"/>
      <c r="W105" s="41"/>
      <c r="X105" s="41"/>
      <c r="Y105" s="41"/>
      <c r="Z105" s="41"/>
      <c r="AB105" s="41"/>
      <c r="AC105" s="41"/>
      <c r="AD105" s="41"/>
      <c r="AE105" s="41"/>
      <c r="AF105" s="41"/>
      <c r="AG105" s="41"/>
      <c r="AI105" s="41"/>
      <c r="AJ105" s="41"/>
      <c r="AK105" s="41"/>
      <c r="AL105" s="41"/>
      <c r="AM105" s="41"/>
      <c r="AN105" s="41"/>
      <c r="AO105" s="41"/>
      <c r="AQ105" s="41"/>
      <c r="AR105" s="41"/>
      <c r="AS105" s="41"/>
      <c r="AT105" s="41"/>
      <c r="AU105" s="41"/>
      <c r="AV105" s="41"/>
      <c r="AW105" s="41"/>
      <c r="AX105" s="41"/>
      <c r="AY105" s="41"/>
      <c r="BA105" s="41"/>
      <c r="BB105" s="41"/>
      <c r="BC105" s="41"/>
      <c r="BD105" s="41"/>
      <c r="BE105" s="41"/>
      <c r="BF105" s="41"/>
      <c r="BH105" s="41"/>
      <c r="BJ105" s="41"/>
      <c r="BK105" s="41"/>
      <c r="CC105" s="41"/>
      <c r="CD105" s="41"/>
      <c r="CE105" s="41"/>
      <c r="CF105" s="41"/>
      <c r="CG105" s="41"/>
      <c r="CH105" s="41"/>
    </row>
    <row r="106" spans="7:86" ht="12.75">
      <c r="G106" s="41"/>
      <c r="J106" s="41"/>
      <c r="M106" s="41"/>
      <c r="O106" s="41"/>
      <c r="P106" s="41"/>
      <c r="Q106" s="41"/>
      <c r="S106" s="41"/>
      <c r="T106" s="41"/>
      <c r="U106" s="41"/>
      <c r="V106" s="41"/>
      <c r="W106" s="41"/>
      <c r="X106" s="41"/>
      <c r="Y106" s="41"/>
      <c r="Z106" s="41"/>
      <c r="AB106" s="41"/>
      <c r="AC106" s="41"/>
      <c r="AD106" s="41"/>
      <c r="AE106" s="41"/>
      <c r="AF106" s="41"/>
      <c r="AG106" s="41"/>
      <c r="AI106" s="41"/>
      <c r="AJ106" s="41"/>
      <c r="AK106" s="41"/>
      <c r="AL106" s="41"/>
      <c r="AM106" s="41"/>
      <c r="AN106" s="41"/>
      <c r="AO106" s="41"/>
      <c r="AQ106" s="41"/>
      <c r="AR106" s="41"/>
      <c r="AS106" s="41"/>
      <c r="AT106" s="41"/>
      <c r="AU106" s="41"/>
      <c r="AV106" s="41"/>
      <c r="AW106" s="41"/>
      <c r="AX106" s="41"/>
      <c r="AY106" s="41"/>
      <c r="BA106" s="41"/>
      <c r="BB106" s="41"/>
      <c r="BC106" s="41"/>
      <c r="BD106" s="41"/>
      <c r="BE106" s="41"/>
      <c r="BF106" s="41"/>
      <c r="BH106" s="41"/>
      <c r="BJ106" s="41"/>
      <c r="BK106" s="41"/>
      <c r="CC106" s="41"/>
      <c r="CD106" s="41"/>
      <c r="CE106" s="41"/>
      <c r="CF106" s="41"/>
      <c r="CG106" s="41"/>
      <c r="CH106" s="41"/>
    </row>
    <row r="107" spans="7:86" ht="12.75">
      <c r="G107" s="41"/>
      <c r="J107" s="41"/>
      <c r="M107" s="41"/>
      <c r="O107" s="41"/>
      <c r="P107" s="41"/>
      <c r="Q107" s="41"/>
      <c r="S107" s="41"/>
      <c r="T107" s="41"/>
      <c r="U107" s="41"/>
      <c r="V107" s="41"/>
      <c r="W107" s="41"/>
      <c r="X107" s="41"/>
      <c r="Y107" s="41"/>
      <c r="Z107" s="41"/>
      <c r="AB107" s="41"/>
      <c r="AC107" s="41"/>
      <c r="AD107" s="41"/>
      <c r="AE107" s="41"/>
      <c r="AF107" s="41"/>
      <c r="AG107" s="41"/>
      <c r="AI107" s="41"/>
      <c r="AJ107" s="41"/>
      <c r="AK107" s="41"/>
      <c r="AL107" s="41"/>
      <c r="AM107" s="41"/>
      <c r="AN107" s="41"/>
      <c r="AO107" s="41"/>
      <c r="AQ107" s="41"/>
      <c r="AR107" s="41"/>
      <c r="AS107" s="41"/>
      <c r="AT107" s="41"/>
      <c r="AU107" s="41"/>
      <c r="AV107" s="41"/>
      <c r="AW107" s="41"/>
      <c r="AX107" s="41"/>
      <c r="AY107" s="41"/>
      <c r="BA107" s="41"/>
      <c r="BB107" s="41"/>
      <c r="BC107" s="41"/>
      <c r="BD107" s="41"/>
      <c r="BE107" s="41"/>
      <c r="BF107" s="41"/>
      <c r="BH107" s="41"/>
      <c r="BJ107" s="41"/>
      <c r="BK107" s="41"/>
      <c r="CC107" s="41"/>
      <c r="CD107" s="41"/>
      <c r="CE107" s="41"/>
      <c r="CF107" s="41"/>
      <c r="CG107" s="41"/>
      <c r="CH107" s="41"/>
    </row>
    <row r="108" spans="7:86" ht="12.75">
      <c r="G108" s="41"/>
      <c r="J108" s="41"/>
      <c r="M108" s="41"/>
      <c r="O108" s="41"/>
      <c r="P108" s="41"/>
      <c r="Q108" s="41"/>
      <c r="S108" s="41"/>
      <c r="T108" s="41"/>
      <c r="U108" s="41"/>
      <c r="V108" s="41"/>
      <c r="W108" s="41"/>
      <c r="X108" s="41"/>
      <c r="Y108" s="41"/>
      <c r="Z108" s="41"/>
      <c r="AB108" s="41"/>
      <c r="AC108" s="41"/>
      <c r="AD108" s="41"/>
      <c r="AE108" s="41"/>
      <c r="AF108" s="41"/>
      <c r="AG108" s="41"/>
      <c r="AI108" s="41"/>
      <c r="AJ108" s="41"/>
      <c r="AK108" s="41"/>
      <c r="AL108" s="41"/>
      <c r="AM108" s="41"/>
      <c r="AN108" s="41"/>
      <c r="AO108" s="41"/>
      <c r="AQ108" s="41"/>
      <c r="AR108" s="41"/>
      <c r="AS108" s="41"/>
      <c r="AT108" s="41"/>
      <c r="AU108" s="41"/>
      <c r="AV108" s="41"/>
      <c r="AW108" s="41"/>
      <c r="AX108" s="41"/>
      <c r="AY108" s="41"/>
      <c r="BA108" s="41"/>
      <c r="BB108" s="41"/>
      <c r="BC108" s="41"/>
      <c r="BD108" s="41"/>
      <c r="BE108" s="41"/>
      <c r="BF108" s="41"/>
      <c r="BH108" s="41"/>
      <c r="BJ108" s="41"/>
      <c r="BK108" s="41"/>
      <c r="CC108" s="41"/>
      <c r="CD108" s="41"/>
      <c r="CE108" s="41"/>
      <c r="CF108" s="41"/>
      <c r="CG108" s="41"/>
      <c r="CH108" s="41"/>
    </row>
    <row r="109" spans="7:86" ht="12.75">
      <c r="G109" s="41"/>
      <c r="J109" s="41"/>
      <c r="M109" s="41"/>
      <c r="O109" s="41"/>
      <c r="P109" s="41"/>
      <c r="Q109" s="41"/>
      <c r="S109" s="41"/>
      <c r="T109" s="41"/>
      <c r="U109" s="41"/>
      <c r="V109" s="41"/>
      <c r="W109" s="41"/>
      <c r="X109" s="41"/>
      <c r="Y109" s="41"/>
      <c r="Z109" s="41"/>
      <c r="AB109" s="41"/>
      <c r="AC109" s="41"/>
      <c r="AD109" s="41"/>
      <c r="AE109" s="41"/>
      <c r="AF109" s="41"/>
      <c r="AG109" s="41"/>
      <c r="AI109" s="41"/>
      <c r="AJ109" s="41"/>
      <c r="AK109" s="41"/>
      <c r="AL109" s="41"/>
      <c r="AM109" s="41"/>
      <c r="AN109" s="41"/>
      <c r="AO109" s="41"/>
      <c r="AQ109" s="41"/>
      <c r="AR109" s="41"/>
      <c r="AS109" s="41"/>
      <c r="AT109" s="41"/>
      <c r="AU109" s="41"/>
      <c r="AV109" s="41"/>
      <c r="AW109" s="41"/>
      <c r="AX109" s="41"/>
      <c r="AY109" s="41"/>
      <c r="BA109" s="41"/>
      <c r="BB109" s="41"/>
      <c r="BC109" s="41"/>
      <c r="BD109" s="41"/>
      <c r="BE109" s="41"/>
      <c r="BF109" s="41"/>
      <c r="BH109" s="41"/>
      <c r="BJ109" s="41"/>
      <c r="BK109" s="41"/>
      <c r="CC109" s="41"/>
      <c r="CD109" s="41"/>
      <c r="CE109" s="41"/>
      <c r="CF109" s="41"/>
      <c r="CG109" s="41"/>
      <c r="CH109" s="41"/>
    </row>
    <row r="110" spans="7:86" ht="12.75">
      <c r="G110" s="41"/>
      <c r="J110" s="41"/>
      <c r="M110" s="41"/>
      <c r="O110" s="41"/>
      <c r="P110" s="41"/>
      <c r="Q110" s="41"/>
      <c r="S110" s="41"/>
      <c r="T110" s="41"/>
      <c r="U110" s="41"/>
      <c r="V110" s="41"/>
      <c r="W110" s="41"/>
      <c r="X110" s="41"/>
      <c r="Y110" s="41"/>
      <c r="Z110" s="41"/>
      <c r="AB110" s="41"/>
      <c r="AC110" s="41"/>
      <c r="AD110" s="41"/>
      <c r="AE110" s="41"/>
      <c r="AF110" s="41"/>
      <c r="AG110" s="41"/>
      <c r="AI110" s="41"/>
      <c r="AJ110" s="41"/>
      <c r="AK110" s="41"/>
      <c r="AL110" s="41"/>
      <c r="AM110" s="41"/>
      <c r="AN110" s="41"/>
      <c r="AO110" s="41"/>
      <c r="AQ110" s="41"/>
      <c r="AR110" s="41"/>
      <c r="AS110" s="41"/>
      <c r="AT110" s="41"/>
      <c r="AU110" s="41"/>
      <c r="AV110" s="41"/>
      <c r="AW110" s="41"/>
      <c r="AX110" s="41"/>
      <c r="AY110" s="41"/>
      <c r="BA110" s="41"/>
      <c r="BB110" s="41"/>
      <c r="BC110" s="41"/>
      <c r="BD110" s="41"/>
      <c r="BE110" s="41"/>
      <c r="BF110" s="41"/>
      <c r="BH110" s="41"/>
      <c r="BJ110" s="41"/>
      <c r="BK110" s="41"/>
      <c r="CC110" s="41"/>
      <c r="CD110" s="41"/>
      <c r="CE110" s="41"/>
      <c r="CF110" s="41"/>
      <c r="CG110" s="41"/>
      <c r="CH110" s="41"/>
    </row>
    <row r="111" spans="7:86" ht="12.75">
      <c r="G111" s="41"/>
      <c r="J111" s="41"/>
      <c r="M111" s="41"/>
      <c r="O111" s="41"/>
      <c r="P111" s="41"/>
      <c r="Q111" s="41"/>
      <c r="S111" s="41"/>
      <c r="T111" s="41"/>
      <c r="U111" s="41"/>
      <c r="V111" s="41"/>
      <c r="W111" s="41"/>
      <c r="X111" s="41"/>
      <c r="Y111" s="41"/>
      <c r="Z111" s="41"/>
      <c r="AB111" s="41"/>
      <c r="AC111" s="41"/>
      <c r="AD111" s="41"/>
      <c r="AE111" s="41"/>
      <c r="AF111" s="41"/>
      <c r="AG111" s="41"/>
      <c r="AI111" s="41"/>
      <c r="AJ111" s="41"/>
      <c r="AK111" s="41"/>
      <c r="AL111" s="41"/>
      <c r="AM111" s="41"/>
      <c r="AN111" s="41"/>
      <c r="AO111" s="41"/>
      <c r="AQ111" s="41"/>
      <c r="AR111" s="41"/>
      <c r="AS111" s="41"/>
      <c r="AT111" s="41"/>
      <c r="AU111" s="41"/>
      <c r="AV111" s="41"/>
      <c r="AW111" s="41"/>
      <c r="AX111" s="41"/>
      <c r="AY111" s="41"/>
      <c r="BA111" s="41"/>
      <c r="BB111" s="41"/>
      <c r="BC111" s="41"/>
      <c r="BD111" s="41"/>
      <c r="BE111" s="41"/>
      <c r="BF111" s="41"/>
      <c r="BH111" s="41"/>
      <c r="BJ111" s="41"/>
      <c r="BK111" s="41"/>
      <c r="CC111" s="41"/>
      <c r="CD111" s="41"/>
      <c r="CE111" s="41"/>
      <c r="CF111" s="41"/>
      <c r="CG111" s="41"/>
      <c r="CH111" s="41"/>
    </row>
    <row r="112" spans="7:86" ht="12.75">
      <c r="G112" s="41"/>
      <c r="J112" s="41"/>
      <c r="M112" s="41"/>
      <c r="O112" s="41"/>
      <c r="P112" s="41"/>
      <c r="Q112" s="41"/>
      <c r="S112" s="41"/>
      <c r="T112" s="41"/>
      <c r="U112" s="41"/>
      <c r="V112" s="41"/>
      <c r="W112" s="41"/>
      <c r="X112" s="41"/>
      <c r="Y112" s="41"/>
      <c r="Z112" s="41"/>
      <c r="AB112" s="41"/>
      <c r="AC112" s="41"/>
      <c r="AD112" s="41"/>
      <c r="AE112" s="41"/>
      <c r="AF112" s="41"/>
      <c r="AG112" s="41"/>
      <c r="AI112" s="41"/>
      <c r="AJ112" s="41"/>
      <c r="AK112" s="41"/>
      <c r="AL112" s="41"/>
      <c r="AM112" s="41"/>
      <c r="AN112" s="41"/>
      <c r="AO112" s="41"/>
      <c r="AQ112" s="41"/>
      <c r="AR112" s="41"/>
      <c r="AS112" s="41"/>
      <c r="AT112" s="41"/>
      <c r="AU112" s="41"/>
      <c r="AV112" s="41"/>
      <c r="AW112" s="41"/>
      <c r="AX112" s="41"/>
      <c r="AY112" s="41"/>
      <c r="BA112" s="41"/>
      <c r="BB112" s="41"/>
      <c r="BC112" s="41"/>
      <c r="BD112" s="41"/>
      <c r="BE112" s="41"/>
      <c r="BF112" s="41"/>
      <c r="BH112" s="41"/>
      <c r="BJ112" s="41"/>
      <c r="BK112" s="41"/>
      <c r="CC112" s="41"/>
      <c r="CD112" s="41"/>
      <c r="CE112" s="41"/>
      <c r="CF112" s="41"/>
      <c r="CG112" s="41"/>
      <c r="CH112" s="41"/>
    </row>
    <row r="113" spans="7:86" ht="12.75">
      <c r="G113" s="41"/>
      <c r="J113" s="41"/>
      <c r="M113" s="41"/>
      <c r="O113" s="41"/>
      <c r="P113" s="41"/>
      <c r="Q113" s="41"/>
      <c r="S113" s="41"/>
      <c r="T113" s="41"/>
      <c r="U113" s="41"/>
      <c r="V113" s="41"/>
      <c r="W113" s="41"/>
      <c r="X113" s="41"/>
      <c r="Y113" s="41"/>
      <c r="Z113" s="41"/>
      <c r="AB113" s="41"/>
      <c r="AC113" s="41"/>
      <c r="AD113" s="41"/>
      <c r="AE113" s="41"/>
      <c r="AF113" s="41"/>
      <c r="AG113" s="41"/>
      <c r="AI113" s="41"/>
      <c r="AJ113" s="41"/>
      <c r="AK113" s="41"/>
      <c r="AL113" s="41"/>
      <c r="AM113" s="41"/>
      <c r="AN113" s="41"/>
      <c r="AO113" s="41"/>
      <c r="AQ113" s="41"/>
      <c r="AR113" s="41"/>
      <c r="AS113" s="41"/>
      <c r="AT113" s="41"/>
      <c r="AU113" s="41"/>
      <c r="AV113" s="41"/>
      <c r="AW113" s="41"/>
      <c r="AX113" s="41"/>
      <c r="AY113" s="41"/>
      <c r="BA113" s="41"/>
      <c r="BB113" s="41"/>
      <c r="BC113" s="41"/>
      <c r="BD113" s="41"/>
      <c r="BE113" s="41"/>
      <c r="BF113" s="41"/>
      <c r="BH113" s="41"/>
      <c r="BJ113" s="41"/>
      <c r="BK113" s="41"/>
      <c r="CC113" s="41"/>
      <c r="CD113" s="41"/>
      <c r="CE113" s="41"/>
      <c r="CF113" s="41"/>
      <c r="CG113" s="41"/>
      <c r="CH113" s="41"/>
    </row>
    <row r="114" spans="7:86" ht="12.75">
      <c r="G114" s="41"/>
      <c r="J114" s="41"/>
      <c r="M114" s="41"/>
      <c r="O114" s="41"/>
      <c r="P114" s="41"/>
      <c r="Q114" s="41"/>
      <c r="S114" s="41"/>
      <c r="T114" s="41"/>
      <c r="U114" s="41"/>
      <c r="V114" s="41"/>
      <c r="W114" s="41"/>
      <c r="X114" s="41"/>
      <c r="Y114" s="41"/>
      <c r="Z114" s="41"/>
      <c r="AB114" s="41"/>
      <c r="AC114" s="41"/>
      <c r="AD114" s="41"/>
      <c r="AE114" s="41"/>
      <c r="AF114" s="41"/>
      <c r="AG114" s="41"/>
      <c r="AI114" s="41"/>
      <c r="AJ114" s="41"/>
      <c r="AK114" s="41"/>
      <c r="AL114" s="41"/>
      <c r="AM114" s="41"/>
      <c r="AN114" s="41"/>
      <c r="AO114" s="41"/>
      <c r="AQ114" s="41"/>
      <c r="AR114" s="41"/>
      <c r="AS114" s="41"/>
      <c r="AT114" s="41"/>
      <c r="AU114" s="41"/>
      <c r="AV114" s="41"/>
      <c r="AW114" s="41"/>
      <c r="AX114" s="41"/>
      <c r="AY114" s="41"/>
      <c r="BA114" s="41"/>
      <c r="BB114" s="41"/>
      <c r="BC114" s="41"/>
      <c r="BD114" s="41"/>
      <c r="BE114" s="41"/>
      <c r="BF114" s="41"/>
      <c r="BH114" s="41"/>
      <c r="BJ114" s="41"/>
      <c r="BK114" s="41"/>
      <c r="CC114" s="41"/>
      <c r="CD114" s="41"/>
      <c r="CE114" s="41"/>
      <c r="CF114" s="41"/>
      <c r="CG114" s="41"/>
      <c r="CH114" s="41"/>
    </row>
    <row r="115" spans="7:86" ht="12.75">
      <c r="G115" s="41"/>
      <c r="J115" s="41"/>
      <c r="M115" s="41"/>
      <c r="O115" s="41"/>
      <c r="P115" s="41"/>
      <c r="Q115" s="41"/>
      <c r="S115" s="41"/>
      <c r="T115" s="41"/>
      <c r="U115" s="41"/>
      <c r="V115" s="41"/>
      <c r="W115" s="41"/>
      <c r="X115" s="41"/>
      <c r="Y115" s="41"/>
      <c r="Z115" s="41"/>
      <c r="AB115" s="41"/>
      <c r="AC115" s="41"/>
      <c r="AD115" s="41"/>
      <c r="AE115" s="41"/>
      <c r="AF115" s="41"/>
      <c r="AG115" s="41"/>
      <c r="AI115" s="41"/>
      <c r="AJ115" s="41"/>
      <c r="AK115" s="41"/>
      <c r="AL115" s="41"/>
      <c r="AM115" s="41"/>
      <c r="AN115" s="41"/>
      <c r="AO115" s="41"/>
      <c r="AQ115" s="41"/>
      <c r="AR115" s="41"/>
      <c r="AS115" s="41"/>
      <c r="AT115" s="41"/>
      <c r="AU115" s="41"/>
      <c r="AV115" s="41"/>
      <c r="AW115" s="41"/>
      <c r="AX115" s="41"/>
      <c r="AY115" s="41"/>
      <c r="BA115" s="41"/>
      <c r="BB115" s="41"/>
      <c r="BC115" s="41"/>
      <c r="BD115" s="41"/>
      <c r="BE115" s="41"/>
      <c r="BF115" s="41"/>
      <c r="BH115" s="41"/>
      <c r="BJ115" s="41"/>
      <c r="BK115" s="41"/>
      <c r="CC115" s="41"/>
      <c r="CD115" s="41"/>
      <c r="CE115" s="41"/>
      <c r="CF115" s="41"/>
      <c r="CG115" s="41"/>
      <c r="CH115" s="41"/>
    </row>
    <row r="116" spans="7:86" ht="12.75">
      <c r="G116" s="41"/>
      <c r="J116" s="41"/>
      <c r="M116" s="41"/>
      <c r="O116" s="41"/>
      <c r="P116" s="41"/>
      <c r="Q116" s="41"/>
      <c r="S116" s="41"/>
      <c r="T116" s="41"/>
      <c r="U116" s="41"/>
      <c r="V116" s="41"/>
      <c r="W116" s="41"/>
      <c r="X116" s="41"/>
      <c r="Y116" s="41"/>
      <c r="Z116" s="41"/>
      <c r="AB116" s="41"/>
      <c r="AC116" s="41"/>
      <c r="AD116" s="41"/>
      <c r="AE116" s="41"/>
      <c r="AF116" s="41"/>
      <c r="AG116" s="41"/>
      <c r="AI116" s="41"/>
      <c r="AJ116" s="41"/>
      <c r="AK116" s="41"/>
      <c r="AL116" s="41"/>
      <c r="AM116" s="41"/>
      <c r="AN116" s="41"/>
      <c r="AO116" s="41"/>
      <c r="AQ116" s="41"/>
      <c r="AR116" s="41"/>
      <c r="AS116" s="41"/>
      <c r="AT116" s="41"/>
      <c r="AU116" s="41"/>
      <c r="AV116" s="41"/>
      <c r="AW116" s="41"/>
      <c r="AX116" s="41"/>
      <c r="AY116" s="41"/>
      <c r="BA116" s="41"/>
      <c r="BB116" s="41"/>
      <c r="BC116" s="41"/>
      <c r="BD116" s="41"/>
      <c r="BE116" s="41"/>
      <c r="BF116" s="41"/>
      <c r="BH116" s="41"/>
      <c r="BJ116" s="41"/>
      <c r="BK116" s="41"/>
      <c r="CC116" s="41"/>
      <c r="CD116" s="41"/>
      <c r="CE116" s="41"/>
      <c r="CF116" s="41"/>
      <c r="CG116" s="41"/>
      <c r="CH116" s="41"/>
    </row>
    <row r="117" spans="7:86" ht="12.75">
      <c r="G117" s="41"/>
      <c r="J117" s="41"/>
      <c r="M117" s="41"/>
      <c r="O117" s="41"/>
      <c r="P117" s="41"/>
      <c r="Q117" s="41"/>
      <c r="S117" s="41"/>
      <c r="T117" s="41"/>
      <c r="U117" s="41"/>
      <c r="V117" s="41"/>
      <c r="W117" s="41"/>
      <c r="X117" s="41"/>
      <c r="Y117" s="41"/>
      <c r="Z117" s="41"/>
      <c r="AB117" s="41"/>
      <c r="AC117" s="41"/>
      <c r="AD117" s="41"/>
      <c r="AE117" s="41"/>
      <c r="AF117" s="41"/>
      <c r="AG117" s="41"/>
      <c r="AI117" s="41"/>
      <c r="AJ117" s="41"/>
      <c r="AK117" s="41"/>
      <c r="AL117" s="41"/>
      <c r="AM117" s="41"/>
      <c r="AN117" s="41"/>
      <c r="AO117" s="41"/>
      <c r="AQ117" s="41"/>
      <c r="AR117" s="41"/>
      <c r="AS117" s="41"/>
      <c r="AT117" s="41"/>
      <c r="AU117" s="41"/>
      <c r="AV117" s="41"/>
      <c r="AW117" s="41"/>
      <c r="AX117" s="41"/>
      <c r="AY117" s="41"/>
      <c r="BA117" s="41"/>
      <c r="BB117" s="41"/>
      <c r="BC117" s="41"/>
      <c r="BD117" s="41"/>
      <c r="BE117" s="41"/>
      <c r="BF117" s="41"/>
      <c r="BH117" s="41"/>
      <c r="BJ117" s="41"/>
      <c r="BK117" s="41"/>
      <c r="CC117" s="41"/>
      <c r="CD117" s="41"/>
      <c r="CE117" s="41"/>
      <c r="CF117" s="41"/>
      <c r="CG117" s="41"/>
      <c r="CH117" s="41"/>
    </row>
    <row r="118" spans="7:86" ht="12.75">
      <c r="G118" s="41"/>
      <c r="J118" s="41"/>
      <c r="M118" s="41"/>
      <c r="O118" s="41"/>
      <c r="P118" s="41"/>
      <c r="Q118" s="41"/>
      <c r="S118" s="41"/>
      <c r="T118" s="41"/>
      <c r="U118" s="41"/>
      <c r="V118" s="41"/>
      <c r="W118" s="41"/>
      <c r="X118" s="41"/>
      <c r="Y118" s="41"/>
      <c r="Z118" s="41"/>
      <c r="AB118" s="41"/>
      <c r="AC118" s="41"/>
      <c r="AD118" s="41"/>
      <c r="AE118" s="41"/>
      <c r="AF118" s="41"/>
      <c r="AG118" s="41"/>
      <c r="AI118" s="41"/>
      <c r="AJ118" s="41"/>
      <c r="AK118" s="41"/>
      <c r="AL118" s="41"/>
      <c r="AM118" s="41"/>
      <c r="AN118" s="41"/>
      <c r="AO118" s="41"/>
      <c r="AQ118" s="41"/>
      <c r="AR118" s="41"/>
      <c r="AS118" s="41"/>
      <c r="AT118" s="41"/>
      <c r="AU118" s="41"/>
      <c r="AV118" s="41"/>
      <c r="AW118" s="41"/>
      <c r="AX118" s="41"/>
      <c r="AY118" s="41"/>
      <c r="BA118" s="41"/>
      <c r="BB118" s="41"/>
      <c r="BC118" s="41"/>
      <c r="BD118" s="41"/>
      <c r="BE118" s="41"/>
      <c r="BF118" s="41"/>
      <c r="BH118" s="41"/>
      <c r="BJ118" s="41"/>
      <c r="BK118" s="41"/>
      <c r="CC118" s="41"/>
      <c r="CD118" s="41"/>
      <c r="CE118" s="41"/>
      <c r="CF118" s="41"/>
      <c r="CG118" s="41"/>
      <c r="CH118" s="41"/>
    </row>
    <row r="119" spans="7:86" ht="12.75">
      <c r="G119" s="41"/>
      <c r="J119" s="41"/>
      <c r="M119" s="41"/>
      <c r="O119" s="41"/>
      <c r="P119" s="41"/>
      <c r="Q119" s="41"/>
      <c r="S119" s="41"/>
      <c r="T119" s="41"/>
      <c r="U119" s="41"/>
      <c r="V119" s="41"/>
      <c r="W119" s="41"/>
      <c r="X119" s="41"/>
      <c r="Y119" s="41"/>
      <c r="Z119" s="41"/>
      <c r="AB119" s="41"/>
      <c r="AC119" s="41"/>
      <c r="AD119" s="41"/>
      <c r="AE119" s="41"/>
      <c r="AF119" s="41"/>
      <c r="AG119" s="41"/>
      <c r="AI119" s="41"/>
      <c r="AJ119" s="41"/>
      <c r="AK119" s="41"/>
      <c r="AL119" s="41"/>
      <c r="AM119" s="41"/>
      <c r="AN119" s="41"/>
      <c r="AO119" s="41"/>
      <c r="AQ119" s="41"/>
      <c r="AR119" s="41"/>
      <c r="AS119" s="41"/>
      <c r="AT119" s="41"/>
      <c r="AU119" s="41"/>
      <c r="AV119" s="41"/>
      <c r="AW119" s="41"/>
      <c r="AX119" s="41"/>
      <c r="AY119" s="41"/>
      <c r="BA119" s="41"/>
      <c r="BB119" s="41"/>
      <c r="BC119" s="41"/>
      <c r="BD119" s="41"/>
      <c r="BE119" s="41"/>
      <c r="BF119" s="41"/>
      <c r="BH119" s="41"/>
      <c r="BJ119" s="41"/>
      <c r="BK119" s="41"/>
      <c r="CC119" s="41"/>
      <c r="CD119" s="41"/>
      <c r="CE119" s="41"/>
      <c r="CF119" s="41"/>
      <c r="CG119" s="41"/>
      <c r="CH119" s="41"/>
    </row>
    <row r="120" spans="7:86" ht="12.75">
      <c r="G120" s="41"/>
      <c r="J120" s="41"/>
      <c r="M120" s="41"/>
      <c r="O120" s="41"/>
      <c r="P120" s="41"/>
      <c r="Q120" s="41"/>
      <c r="S120" s="41"/>
      <c r="T120" s="41"/>
      <c r="U120" s="41"/>
      <c r="V120" s="41"/>
      <c r="W120" s="41"/>
      <c r="X120" s="41"/>
      <c r="Y120" s="41"/>
      <c r="Z120" s="41"/>
      <c r="AB120" s="41"/>
      <c r="AC120" s="41"/>
      <c r="AD120" s="41"/>
      <c r="AE120" s="41"/>
      <c r="AF120" s="41"/>
      <c r="AG120" s="41"/>
      <c r="AI120" s="41"/>
      <c r="AJ120" s="41"/>
      <c r="AK120" s="41"/>
      <c r="AL120" s="41"/>
      <c r="AM120" s="41"/>
      <c r="AN120" s="41"/>
      <c r="AO120" s="41"/>
      <c r="AQ120" s="41"/>
      <c r="AR120" s="41"/>
      <c r="AS120" s="41"/>
      <c r="AT120" s="41"/>
      <c r="AU120" s="41"/>
      <c r="AV120" s="41"/>
      <c r="AW120" s="41"/>
      <c r="AX120" s="41"/>
      <c r="AY120" s="41"/>
      <c r="BA120" s="41"/>
      <c r="BB120" s="41"/>
      <c r="BC120" s="41"/>
      <c r="BD120" s="41"/>
      <c r="BE120" s="41"/>
      <c r="BF120" s="41"/>
      <c r="BH120" s="41"/>
      <c r="BJ120" s="41"/>
      <c r="BK120" s="41"/>
      <c r="CC120" s="41"/>
      <c r="CD120" s="41"/>
      <c r="CE120" s="41"/>
      <c r="CF120" s="41"/>
      <c r="CG120" s="41"/>
      <c r="CH120" s="41"/>
    </row>
    <row r="121" spans="7:86" ht="12.75">
      <c r="G121" s="41"/>
      <c r="J121" s="41"/>
      <c r="M121" s="41"/>
      <c r="O121" s="41"/>
      <c r="P121" s="41"/>
      <c r="Q121" s="41"/>
      <c r="S121" s="41"/>
      <c r="T121" s="41"/>
      <c r="U121" s="41"/>
      <c r="V121" s="41"/>
      <c r="W121" s="41"/>
      <c r="X121" s="41"/>
      <c r="Y121" s="41"/>
      <c r="Z121" s="41"/>
      <c r="AB121" s="41"/>
      <c r="AC121" s="41"/>
      <c r="AD121" s="41"/>
      <c r="AE121" s="41"/>
      <c r="AF121" s="41"/>
      <c r="AG121" s="41"/>
      <c r="AI121" s="41"/>
      <c r="AJ121" s="41"/>
      <c r="AK121" s="41"/>
      <c r="AL121" s="41"/>
      <c r="AM121" s="41"/>
      <c r="AN121" s="41"/>
      <c r="AO121" s="41"/>
      <c r="AQ121" s="41"/>
      <c r="AR121" s="41"/>
      <c r="AS121" s="41"/>
      <c r="AT121" s="41"/>
      <c r="AU121" s="41"/>
      <c r="AV121" s="41"/>
      <c r="AW121" s="41"/>
      <c r="AX121" s="41"/>
      <c r="AY121" s="41"/>
      <c r="BA121" s="41"/>
      <c r="BB121" s="41"/>
      <c r="BC121" s="41"/>
      <c r="BD121" s="41"/>
      <c r="BE121" s="41"/>
      <c r="BF121" s="41"/>
      <c r="BH121" s="41"/>
      <c r="BJ121" s="41"/>
      <c r="BK121" s="41"/>
      <c r="CC121" s="41"/>
      <c r="CD121" s="41"/>
      <c r="CE121" s="41"/>
      <c r="CF121" s="41"/>
      <c r="CG121" s="41"/>
      <c r="CH121" s="41"/>
    </row>
    <row r="122" spans="7:86" ht="12.75">
      <c r="G122" s="41"/>
      <c r="J122" s="41"/>
      <c r="M122" s="41"/>
      <c r="O122" s="41"/>
      <c r="P122" s="41"/>
      <c r="Q122" s="41"/>
      <c r="S122" s="41"/>
      <c r="T122" s="41"/>
      <c r="U122" s="41"/>
      <c r="V122" s="41"/>
      <c r="W122" s="41"/>
      <c r="X122" s="41"/>
      <c r="Y122" s="41"/>
      <c r="Z122" s="41"/>
      <c r="AB122" s="41"/>
      <c r="AC122" s="41"/>
      <c r="AD122" s="41"/>
      <c r="AE122" s="41"/>
      <c r="AF122" s="41"/>
      <c r="AG122" s="41"/>
      <c r="AI122" s="41"/>
      <c r="AJ122" s="41"/>
      <c r="AK122" s="41"/>
      <c r="AL122" s="41"/>
      <c r="AM122" s="41"/>
      <c r="AN122" s="41"/>
      <c r="AO122" s="41"/>
      <c r="AQ122" s="41"/>
      <c r="AR122" s="41"/>
      <c r="AS122" s="41"/>
      <c r="AT122" s="41"/>
      <c r="AU122" s="41"/>
      <c r="AV122" s="41"/>
      <c r="AW122" s="41"/>
      <c r="AX122" s="41"/>
      <c r="AY122" s="41"/>
      <c r="BA122" s="41"/>
      <c r="BB122" s="41"/>
      <c r="BC122" s="41"/>
      <c r="BD122" s="41"/>
      <c r="BE122" s="41"/>
      <c r="BF122" s="41"/>
      <c r="BH122" s="41"/>
      <c r="BJ122" s="41"/>
      <c r="BK122" s="41"/>
      <c r="CC122" s="41"/>
      <c r="CD122" s="41"/>
      <c r="CE122" s="41"/>
      <c r="CF122" s="41"/>
      <c r="CG122" s="41"/>
      <c r="CH122" s="41"/>
    </row>
    <row r="123" spans="7:86" ht="12.75">
      <c r="G123" s="41"/>
      <c r="J123" s="41"/>
      <c r="M123" s="41"/>
      <c r="O123" s="41"/>
      <c r="P123" s="41"/>
      <c r="Q123" s="41"/>
      <c r="S123" s="41"/>
      <c r="T123" s="41"/>
      <c r="U123" s="41"/>
      <c r="V123" s="41"/>
      <c r="W123" s="41"/>
      <c r="X123" s="41"/>
      <c r="Y123" s="41"/>
      <c r="Z123" s="41"/>
      <c r="AB123" s="41"/>
      <c r="AC123" s="41"/>
      <c r="AD123" s="41"/>
      <c r="AE123" s="41"/>
      <c r="AF123" s="41"/>
      <c r="AG123" s="41"/>
      <c r="AI123" s="41"/>
      <c r="AJ123" s="41"/>
      <c r="AK123" s="41"/>
      <c r="AL123" s="41"/>
      <c r="AM123" s="41"/>
      <c r="AN123" s="41"/>
      <c r="AO123" s="41"/>
      <c r="AQ123" s="41"/>
      <c r="AR123" s="41"/>
      <c r="AS123" s="41"/>
      <c r="AT123" s="41"/>
      <c r="AU123" s="41"/>
      <c r="AV123" s="41"/>
      <c r="AW123" s="41"/>
      <c r="AX123" s="41"/>
      <c r="AY123" s="41"/>
      <c r="BA123" s="41"/>
      <c r="BB123" s="41"/>
      <c r="BC123" s="41"/>
      <c r="BD123" s="41"/>
      <c r="BE123" s="41"/>
      <c r="BF123" s="41"/>
      <c r="BH123" s="41"/>
      <c r="BJ123" s="41"/>
      <c r="BK123" s="41"/>
      <c r="CC123" s="41"/>
      <c r="CD123" s="41"/>
      <c r="CE123" s="41"/>
      <c r="CF123" s="41"/>
      <c r="CG123" s="41"/>
      <c r="CH123" s="41"/>
    </row>
    <row r="124" spans="7:86" ht="12.75">
      <c r="G124" s="41"/>
      <c r="J124" s="41"/>
      <c r="M124" s="41"/>
      <c r="O124" s="41"/>
      <c r="P124" s="41"/>
      <c r="Q124" s="41"/>
      <c r="S124" s="41"/>
      <c r="T124" s="41"/>
      <c r="U124" s="41"/>
      <c r="V124" s="41"/>
      <c r="W124" s="41"/>
      <c r="X124" s="41"/>
      <c r="Y124" s="41"/>
      <c r="Z124" s="41"/>
      <c r="AB124" s="41"/>
      <c r="AC124" s="41"/>
      <c r="AD124" s="41"/>
      <c r="AE124" s="41"/>
      <c r="AF124" s="41"/>
      <c r="AG124" s="41"/>
      <c r="AI124" s="41"/>
      <c r="AJ124" s="41"/>
      <c r="AK124" s="41"/>
      <c r="AL124" s="41"/>
      <c r="AM124" s="41"/>
      <c r="AN124" s="41"/>
      <c r="AO124" s="41"/>
      <c r="AQ124" s="41"/>
      <c r="AR124" s="41"/>
      <c r="AS124" s="41"/>
      <c r="AT124" s="41"/>
      <c r="AU124" s="41"/>
      <c r="AV124" s="41"/>
      <c r="AW124" s="41"/>
      <c r="AX124" s="41"/>
      <c r="AY124" s="41"/>
      <c r="BA124" s="41"/>
      <c r="BB124" s="41"/>
      <c r="BC124" s="41"/>
      <c r="BD124" s="41"/>
      <c r="BE124" s="41"/>
      <c r="BF124" s="41"/>
      <c r="BH124" s="41"/>
      <c r="BJ124" s="41"/>
      <c r="BK124" s="41"/>
      <c r="CC124" s="41"/>
      <c r="CD124" s="41"/>
      <c r="CE124" s="41"/>
      <c r="CF124" s="41"/>
      <c r="CG124" s="41"/>
      <c r="CH124" s="41"/>
    </row>
    <row r="125" spans="7:86" ht="12.75">
      <c r="G125" s="41"/>
      <c r="J125" s="41"/>
      <c r="M125" s="41"/>
      <c r="O125" s="41"/>
      <c r="P125" s="41"/>
      <c r="Q125" s="41"/>
      <c r="S125" s="41"/>
      <c r="T125" s="41"/>
      <c r="U125" s="41"/>
      <c r="V125" s="41"/>
      <c r="W125" s="41"/>
      <c r="X125" s="41"/>
      <c r="Y125" s="41"/>
      <c r="Z125" s="41"/>
      <c r="AB125" s="41"/>
      <c r="AC125" s="41"/>
      <c r="AD125" s="41"/>
      <c r="AE125" s="41"/>
      <c r="AF125" s="41"/>
      <c r="AG125" s="41"/>
      <c r="AI125" s="41"/>
      <c r="AJ125" s="41"/>
      <c r="AK125" s="41"/>
      <c r="AL125" s="41"/>
      <c r="AM125" s="41"/>
      <c r="AN125" s="41"/>
      <c r="AO125" s="41"/>
      <c r="AQ125" s="41"/>
      <c r="AR125" s="41"/>
      <c r="AS125" s="41"/>
      <c r="AT125" s="41"/>
      <c r="AU125" s="41"/>
      <c r="AV125" s="41"/>
      <c r="AW125" s="41"/>
      <c r="AX125" s="41"/>
      <c r="AY125" s="41"/>
      <c r="BA125" s="41"/>
      <c r="BB125" s="41"/>
      <c r="BC125" s="41"/>
      <c r="BD125" s="41"/>
      <c r="BE125" s="41"/>
      <c r="BF125" s="41"/>
      <c r="BH125" s="41"/>
      <c r="BJ125" s="41"/>
      <c r="BK125" s="41"/>
      <c r="CC125" s="41"/>
      <c r="CD125" s="41"/>
      <c r="CE125" s="41"/>
      <c r="CF125" s="41"/>
      <c r="CG125" s="41"/>
      <c r="CH125" s="41"/>
    </row>
    <row r="126" spans="7:86" ht="12.75">
      <c r="G126" s="41"/>
      <c r="J126" s="41"/>
      <c r="M126" s="41"/>
      <c r="O126" s="41"/>
      <c r="P126" s="41"/>
      <c r="Q126" s="41"/>
      <c r="S126" s="41"/>
      <c r="T126" s="41"/>
      <c r="U126" s="41"/>
      <c r="V126" s="41"/>
      <c r="W126" s="41"/>
      <c r="X126" s="41"/>
      <c r="Y126" s="41"/>
      <c r="Z126" s="41"/>
      <c r="AB126" s="41"/>
      <c r="AC126" s="41"/>
      <c r="AD126" s="41"/>
      <c r="AE126" s="41"/>
      <c r="AF126" s="41"/>
      <c r="AG126" s="41"/>
      <c r="AI126" s="41"/>
      <c r="AJ126" s="41"/>
      <c r="AK126" s="41"/>
      <c r="AL126" s="41"/>
      <c r="AM126" s="41"/>
      <c r="AN126" s="41"/>
      <c r="AO126" s="41"/>
      <c r="AQ126" s="41"/>
      <c r="AR126" s="41"/>
      <c r="AS126" s="41"/>
      <c r="AT126" s="41"/>
      <c r="AU126" s="41"/>
      <c r="AV126" s="41"/>
      <c r="AW126" s="41"/>
      <c r="AX126" s="41"/>
      <c r="AY126" s="41"/>
      <c r="BA126" s="41"/>
      <c r="BB126" s="41"/>
      <c r="BC126" s="41"/>
      <c r="BD126" s="41"/>
      <c r="BE126" s="41"/>
      <c r="BF126" s="41"/>
      <c r="BH126" s="41"/>
      <c r="BJ126" s="41"/>
      <c r="BK126" s="41"/>
      <c r="CC126" s="41"/>
      <c r="CD126" s="41"/>
      <c r="CE126" s="41"/>
      <c r="CF126" s="41"/>
      <c r="CG126" s="41"/>
      <c r="CH126" s="41"/>
    </row>
    <row r="127" spans="7:86" ht="12.75">
      <c r="G127" s="41"/>
      <c r="J127" s="41"/>
      <c r="M127" s="41"/>
      <c r="O127" s="41"/>
      <c r="P127" s="41"/>
      <c r="Q127" s="41"/>
      <c r="S127" s="41"/>
      <c r="T127" s="41"/>
      <c r="U127" s="41"/>
      <c r="V127" s="41"/>
      <c r="W127" s="41"/>
      <c r="X127" s="41"/>
      <c r="Y127" s="41"/>
      <c r="Z127" s="41"/>
      <c r="AB127" s="41"/>
      <c r="AC127" s="41"/>
      <c r="AD127" s="41"/>
      <c r="AE127" s="41"/>
      <c r="AF127" s="41"/>
      <c r="AG127" s="41"/>
      <c r="AI127" s="41"/>
      <c r="AJ127" s="41"/>
      <c r="AK127" s="41"/>
      <c r="AL127" s="41"/>
      <c r="AM127" s="41"/>
      <c r="AN127" s="41"/>
      <c r="AO127" s="41"/>
      <c r="AQ127" s="41"/>
      <c r="AR127" s="41"/>
      <c r="AS127" s="41"/>
      <c r="AT127" s="41"/>
      <c r="AU127" s="41"/>
      <c r="AV127" s="41"/>
      <c r="AW127" s="41"/>
      <c r="AX127" s="41"/>
      <c r="AY127" s="41"/>
      <c r="BA127" s="41"/>
      <c r="BB127" s="41"/>
      <c r="BC127" s="41"/>
      <c r="BD127" s="41"/>
      <c r="BE127" s="41"/>
      <c r="BF127" s="41"/>
      <c r="BH127" s="41"/>
      <c r="BJ127" s="41"/>
      <c r="BK127" s="41"/>
      <c r="CC127" s="41"/>
      <c r="CD127" s="41"/>
      <c r="CE127" s="41"/>
      <c r="CF127" s="41"/>
      <c r="CG127" s="41"/>
      <c r="CH127" s="41"/>
    </row>
    <row r="128" spans="7:86" ht="12.75">
      <c r="G128" s="41"/>
      <c r="J128" s="41"/>
      <c r="M128" s="41"/>
      <c r="O128" s="41"/>
      <c r="P128" s="41"/>
      <c r="Q128" s="41"/>
      <c r="S128" s="41"/>
      <c r="T128" s="41"/>
      <c r="U128" s="41"/>
      <c r="V128" s="41"/>
      <c r="W128" s="41"/>
      <c r="X128" s="41"/>
      <c r="Y128" s="41"/>
      <c r="Z128" s="41"/>
      <c r="AB128" s="41"/>
      <c r="AC128" s="41"/>
      <c r="AD128" s="41"/>
      <c r="AE128" s="41"/>
      <c r="AF128" s="41"/>
      <c r="AG128" s="41"/>
      <c r="AI128" s="41"/>
      <c r="AJ128" s="41"/>
      <c r="AK128" s="41"/>
      <c r="AL128" s="41"/>
      <c r="AM128" s="41"/>
      <c r="AN128" s="41"/>
      <c r="AO128" s="41"/>
      <c r="AQ128" s="41"/>
      <c r="AR128" s="41"/>
      <c r="AS128" s="41"/>
      <c r="AT128" s="41"/>
      <c r="AU128" s="41"/>
      <c r="AV128" s="41"/>
      <c r="AW128" s="41"/>
      <c r="AX128" s="41"/>
      <c r="AY128" s="41"/>
      <c r="BA128" s="41"/>
      <c r="BB128" s="41"/>
      <c r="BC128" s="41"/>
      <c r="BD128" s="41"/>
      <c r="BE128" s="41"/>
      <c r="BF128" s="41"/>
      <c r="BH128" s="41"/>
      <c r="BJ128" s="41"/>
      <c r="BK128" s="41"/>
      <c r="CC128" s="41"/>
      <c r="CD128" s="41"/>
      <c r="CE128" s="41"/>
      <c r="CF128" s="41"/>
      <c r="CG128" s="41"/>
      <c r="CH128" s="41"/>
    </row>
    <row r="129" spans="7:86" ht="12.75">
      <c r="G129" s="41"/>
      <c r="J129" s="41"/>
      <c r="M129" s="41"/>
      <c r="O129" s="41"/>
      <c r="P129" s="41"/>
      <c r="Q129" s="41"/>
      <c r="S129" s="41"/>
      <c r="T129" s="41"/>
      <c r="U129" s="41"/>
      <c r="V129" s="41"/>
      <c r="W129" s="41"/>
      <c r="X129" s="41"/>
      <c r="Y129" s="41"/>
      <c r="Z129" s="41"/>
      <c r="AB129" s="41"/>
      <c r="AC129" s="41"/>
      <c r="AD129" s="41"/>
      <c r="AE129" s="41"/>
      <c r="AF129" s="41"/>
      <c r="AG129" s="41"/>
      <c r="AI129" s="41"/>
      <c r="AJ129" s="41"/>
      <c r="AK129" s="41"/>
      <c r="AL129" s="41"/>
      <c r="AM129" s="41"/>
      <c r="AN129" s="41"/>
      <c r="AO129" s="41"/>
      <c r="AQ129" s="41"/>
      <c r="AR129" s="41"/>
      <c r="AS129" s="41"/>
      <c r="AT129" s="41"/>
      <c r="AU129" s="41"/>
      <c r="AV129" s="41"/>
      <c r="AW129" s="41"/>
      <c r="AX129" s="41"/>
      <c r="AY129" s="41"/>
      <c r="BA129" s="41"/>
      <c r="BB129" s="41"/>
      <c r="BC129" s="41"/>
      <c r="BD129" s="41"/>
      <c r="BE129" s="41"/>
      <c r="BF129" s="41"/>
      <c r="BH129" s="41"/>
      <c r="BJ129" s="41"/>
      <c r="BK129" s="41"/>
      <c r="CC129" s="41"/>
      <c r="CD129" s="41"/>
      <c r="CE129" s="41"/>
      <c r="CF129" s="41"/>
      <c r="CG129" s="41"/>
      <c r="CH129" s="41"/>
    </row>
    <row r="130" spans="7:86" ht="12.75">
      <c r="G130" s="41"/>
      <c r="J130" s="41"/>
      <c r="M130" s="41"/>
      <c r="O130" s="41"/>
      <c r="P130" s="41"/>
      <c r="Q130" s="41"/>
      <c r="S130" s="41"/>
      <c r="T130" s="41"/>
      <c r="U130" s="41"/>
      <c r="V130" s="41"/>
      <c r="W130" s="41"/>
      <c r="X130" s="41"/>
      <c r="Y130" s="41"/>
      <c r="Z130" s="41"/>
      <c r="AB130" s="41"/>
      <c r="AC130" s="41"/>
      <c r="AD130" s="41"/>
      <c r="AE130" s="41"/>
      <c r="AF130" s="41"/>
      <c r="AG130" s="41"/>
      <c r="AI130" s="41"/>
      <c r="AJ130" s="41"/>
      <c r="AK130" s="41"/>
      <c r="AL130" s="41"/>
      <c r="AM130" s="41"/>
      <c r="AN130" s="41"/>
      <c r="AO130" s="41"/>
      <c r="AQ130" s="41"/>
      <c r="AR130" s="41"/>
      <c r="AS130" s="41"/>
      <c r="AT130" s="41"/>
      <c r="AU130" s="41"/>
      <c r="AV130" s="41"/>
      <c r="AW130" s="41"/>
      <c r="AX130" s="41"/>
      <c r="AY130" s="41"/>
      <c r="BA130" s="41"/>
      <c r="BB130" s="41"/>
      <c r="BC130" s="41"/>
      <c r="BD130" s="41"/>
      <c r="BE130" s="41"/>
      <c r="BF130" s="41"/>
      <c r="BH130" s="41"/>
      <c r="BJ130" s="41"/>
      <c r="BK130" s="41"/>
      <c r="CC130" s="41"/>
      <c r="CD130" s="41"/>
      <c r="CE130" s="41"/>
      <c r="CF130" s="41"/>
      <c r="CG130" s="41"/>
      <c r="CH130" s="41"/>
    </row>
    <row r="131" spans="7:86" ht="12.75">
      <c r="G131" s="41"/>
      <c r="J131" s="41"/>
      <c r="M131" s="41"/>
      <c r="O131" s="41"/>
      <c r="P131" s="41"/>
      <c r="Q131" s="41"/>
      <c r="S131" s="41"/>
      <c r="T131" s="41"/>
      <c r="U131" s="41"/>
      <c r="V131" s="41"/>
      <c r="W131" s="41"/>
      <c r="X131" s="41"/>
      <c r="Y131" s="41"/>
      <c r="Z131" s="41"/>
      <c r="AB131" s="41"/>
      <c r="AC131" s="41"/>
      <c r="AD131" s="41"/>
      <c r="AE131" s="41"/>
      <c r="AF131" s="41"/>
      <c r="AG131" s="41"/>
      <c r="AI131" s="41"/>
      <c r="AJ131" s="41"/>
      <c r="AK131" s="41"/>
      <c r="AL131" s="41"/>
      <c r="AM131" s="41"/>
      <c r="AN131" s="41"/>
      <c r="AO131" s="41"/>
      <c r="AQ131" s="41"/>
      <c r="AR131" s="41"/>
      <c r="AS131" s="41"/>
      <c r="AT131" s="41"/>
      <c r="AU131" s="41"/>
      <c r="AV131" s="41"/>
      <c r="AW131" s="41"/>
      <c r="AX131" s="41"/>
      <c r="AY131" s="41"/>
      <c r="BA131" s="41"/>
      <c r="BB131" s="41"/>
      <c r="BC131" s="41"/>
      <c r="BD131" s="41"/>
      <c r="BE131" s="41"/>
      <c r="BF131" s="41"/>
      <c r="BH131" s="41"/>
      <c r="BJ131" s="41"/>
      <c r="BK131" s="41"/>
      <c r="CC131" s="41"/>
      <c r="CD131" s="41"/>
      <c r="CE131" s="41"/>
      <c r="CF131" s="41"/>
      <c r="CG131" s="41"/>
      <c r="CH131" s="41"/>
    </row>
    <row r="132" spans="7:86" ht="12.75">
      <c r="G132" s="41"/>
      <c r="J132" s="41"/>
      <c r="M132" s="41"/>
      <c r="O132" s="41"/>
      <c r="P132" s="41"/>
      <c r="Q132" s="41"/>
      <c r="S132" s="41"/>
      <c r="T132" s="41"/>
      <c r="U132" s="41"/>
      <c r="V132" s="41"/>
      <c r="W132" s="41"/>
      <c r="X132" s="41"/>
      <c r="Y132" s="41"/>
      <c r="Z132" s="41"/>
      <c r="AB132" s="41"/>
      <c r="AC132" s="41"/>
      <c r="AD132" s="41"/>
      <c r="AE132" s="41"/>
      <c r="AF132" s="41"/>
      <c r="AG132" s="41"/>
      <c r="AI132" s="41"/>
      <c r="AJ132" s="41"/>
      <c r="AK132" s="41"/>
      <c r="AL132" s="41"/>
      <c r="AM132" s="41"/>
      <c r="AN132" s="41"/>
      <c r="AO132" s="41"/>
      <c r="AQ132" s="41"/>
      <c r="AR132" s="41"/>
      <c r="AS132" s="41"/>
      <c r="AT132" s="41"/>
      <c r="AU132" s="41"/>
      <c r="AV132" s="41"/>
      <c r="AW132" s="41"/>
      <c r="AX132" s="41"/>
      <c r="AY132" s="41"/>
      <c r="BA132" s="41"/>
      <c r="BB132" s="41"/>
      <c r="BC132" s="41"/>
      <c r="BD132" s="41"/>
      <c r="BE132" s="41"/>
      <c r="BF132" s="41"/>
      <c r="BH132" s="41"/>
      <c r="BJ132" s="41"/>
      <c r="BK132" s="41"/>
      <c r="CC132" s="41"/>
      <c r="CD132" s="41"/>
      <c r="CE132" s="41"/>
      <c r="CF132" s="41"/>
      <c r="CG132" s="41"/>
      <c r="CH132" s="41"/>
    </row>
    <row r="133" spans="7:86" ht="12.75">
      <c r="G133" s="41"/>
      <c r="J133" s="41"/>
      <c r="M133" s="41"/>
      <c r="O133" s="41"/>
      <c r="P133" s="41"/>
      <c r="Q133" s="41"/>
      <c r="S133" s="41"/>
      <c r="T133" s="41"/>
      <c r="U133" s="41"/>
      <c r="V133" s="41"/>
      <c r="W133" s="41"/>
      <c r="X133" s="41"/>
      <c r="Y133" s="41"/>
      <c r="Z133" s="41"/>
      <c r="AB133" s="41"/>
      <c r="AC133" s="41"/>
      <c r="AD133" s="41"/>
      <c r="AE133" s="41"/>
      <c r="AF133" s="41"/>
      <c r="AG133" s="41"/>
      <c r="AI133" s="41"/>
      <c r="AJ133" s="41"/>
      <c r="AK133" s="41"/>
      <c r="AL133" s="41"/>
      <c r="AM133" s="41"/>
      <c r="AN133" s="41"/>
      <c r="AO133" s="41"/>
      <c r="AQ133" s="41"/>
      <c r="AR133" s="41"/>
      <c r="AS133" s="41"/>
      <c r="AT133" s="41"/>
      <c r="AU133" s="41"/>
      <c r="AV133" s="41"/>
      <c r="AW133" s="41"/>
      <c r="AX133" s="41"/>
      <c r="AY133" s="41"/>
      <c r="BA133" s="41"/>
      <c r="BB133" s="41"/>
      <c r="BC133" s="41"/>
      <c r="BD133" s="41"/>
      <c r="BE133" s="41"/>
      <c r="BF133" s="41"/>
      <c r="BH133" s="41"/>
      <c r="BJ133" s="41"/>
      <c r="BK133" s="41"/>
      <c r="CC133" s="41"/>
      <c r="CD133" s="41"/>
      <c r="CE133" s="41"/>
      <c r="CF133" s="41"/>
      <c r="CG133" s="41"/>
      <c r="CH133" s="41"/>
    </row>
    <row r="134" spans="7:86" ht="12.75">
      <c r="G134" s="41"/>
      <c r="J134" s="41"/>
      <c r="M134" s="41"/>
      <c r="O134" s="41"/>
      <c r="P134" s="41"/>
      <c r="Q134" s="41"/>
      <c r="S134" s="41"/>
      <c r="T134" s="41"/>
      <c r="U134" s="41"/>
      <c r="V134" s="41"/>
      <c r="W134" s="41"/>
      <c r="X134" s="41"/>
      <c r="Y134" s="41"/>
      <c r="Z134" s="41"/>
      <c r="AB134" s="41"/>
      <c r="AC134" s="41"/>
      <c r="AD134" s="41"/>
      <c r="AE134" s="41"/>
      <c r="AF134" s="41"/>
      <c r="AG134" s="41"/>
      <c r="AI134" s="41"/>
      <c r="AJ134" s="41"/>
      <c r="AK134" s="41"/>
      <c r="AL134" s="41"/>
      <c r="AM134" s="41"/>
      <c r="AN134" s="41"/>
      <c r="AO134" s="41"/>
      <c r="AQ134" s="41"/>
      <c r="AR134" s="41"/>
      <c r="AS134" s="41"/>
      <c r="AT134" s="41"/>
      <c r="AU134" s="41"/>
      <c r="AV134" s="41"/>
      <c r="AW134" s="41"/>
      <c r="AX134" s="41"/>
      <c r="AY134" s="41"/>
      <c r="BA134" s="41"/>
      <c r="BB134" s="41"/>
      <c r="BC134" s="41"/>
      <c r="BD134" s="41"/>
      <c r="BE134" s="41"/>
      <c r="BF134" s="41"/>
      <c r="BH134" s="41"/>
      <c r="BJ134" s="41"/>
      <c r="BK134" s="41"/>
      <c r="CC134" s="41"/>
      <c r="CD134" s="41"/>
      <c r="CE134" s="41"/>
      <c r="CF134" s="41"/>
      <c r="CG134" s="41"/>
      <c r="CH134" s="41"/>
    </row>
    <row r="135" spans="7:86" ht="12.75">
      <c r="G135" s="41"/>
      <c r="J135" s="41"/>
      <c r="M135" s="41"/>
      <c r="O135" s="41"/>
      <c r="P135" s="41"/>
      <c r="Q135" s="41"/>
      <c r="S135" s="41"/>
      <c r="T135" s="41"/>
      <c r="U135" s="41"/>
      <c r="V135" s="41"/>
      <c r="W135" s="41"/>
      <c r="X135" s="41"/>
      <c r="Y135" s="41"/>
      <c r="Z135" s="41"/>
      <c r="AB135" s="41"/>
      <c r="AC135" s="41"/>
      <c r="AD135" s="41"/>
      <c r="AE135" s="41"/>
      <c r="AF135" s="41"/>
      <c r="AG135" s="41"/>
      <c r="AI135" s="41"/>
      <c r="AJ135" s="41"/>
      <c r="AK135" s="41"/>
      <c r="AL135" s="41"/>
      <c r="AM135" s="41"/>
      <c r="AN135" s="41"/>
      <c r="AO135" s="41"/>
      <c r="AQ135" s="41"/>
      <c r="AR135" s="41"/>
      <c r="AS135" s="41"/>
      <c r="AT135" s="41"/>
      <c r="AU135" s="41"/>
      <c r="AV135" s="41"/>
      <c r="AW135" s="41"/>
      <c r="AX135" s="41"/>
      <c r="AY135" s="41"/>
      <c r="BA135" s="41"/>
      <c r="BB135" s="41"/>
      <c r="BC135" s="41"/>
      <c r="BD135" s="41"/>
      <c r="BE135" s="41"/>
      <c r="BF135" s="41"/>
      <c r="BH135" s="41"/>
      <c r="BJ135" s="41"/>
      <c r="BK135" s="41"/>
      <c r="CC135" s="41"/>
      <c r="CD135" s="41"/>
      <c r="CE135" s="41"/>
      <c r="CF135" s="41"/>
      <c r="CG135" s="41"/>
      <c r="CH135" s="41"/>
    </row>
    <row r="136" spans="7:86" ht="12.75">
      <c r="G136" s="41"/>
      <c r="J136" s="41"/>
      <c r="M136" s="41"/>
      <c r="O136" s="41"/>
      <c r="P136" s="41"/>
      <c r="Q136" s="41"/>
      <c r="S136" s="41"/>
      <c r="T136" s="41"/>
      <c r="U136" s="41"/>
      <c r="V136" s="41"/>
      <c r="W136" s="41"/>
      <c r="X136" s="41"/>
      <c r="Y136" s="41"/>
      <c r="Z136" s="41"/>
      <c r="AB136" s="41"/>
      <c r="AC136" s="41"/>
      <c r="AD136" s="41"/>
      <c r="AE136" s="41"/>
      <c r="AF136" s="41"/>
      <c r="AG136" s="41"/>
      <c r="AI136" s="41"/>
      <c r="AJ136" s="41"/>
      <c r="AK136" s="41"/>
      <c r="AL136" s="41"/>
      <c r="AM136" s="41"/>
      <c r="AN136" s="41"/>
      <c r="AO136" s="41"/>
      <c r="AQ136" s="41"/>
      <c r="AR136" s="41"/>
      <c r="AS136" s="41"/>
      <c r="AT136" s="41"/>
      <c r="AU136" s="41"/>
      <c r="AV136" s="41"/>
      <c r="AW136" s="41"/>
      <c r="AX136" s="41"/>
      <c r="AY136" s="41"/>
      <c r="BA136" s="41"/>
      <c r="BB136" s="41"/>
      <c r="BC136" s="41"/>
      <c r="BD136" s="41"/>
      <c r="BE136" s="41"/>
      <c r="BF136" s="41"/>
      <c r="BH136" s="41"/>
      <c r="BJ136" s="41"/>
      <c r="BK136" s="41"/>
      <c r="CC136" s="41"/>
      <c r="CD136" s="41"/>
      <c r="CE136" s="41"/>
      <c r="CF136" s="41"/>
      <c r="CG136" s="41"/>
      <c r="CH136" s="41"/>
    </row>
    <row r="137" spans="7:86" ht="12.75">
      <c r="G137" s="41"/>
      <c r="J137" s="41"/>
      <c r="M137" s="41"/>
      <c r="O137" s="41"/>
      <c r="P137" s="41"/>
      <c r="Q137" s="41"/>
      <c r="S137" s="41"/>
      <c r="T137" s="41"/>
      <c r="U137" s="41"/>
      <c r="V137" s="41"/>
      <c r="W137" s="41"/>
      <c r="X137" s="41"/>
      <c r="Y137" s="41"/>
      <c r="Z137" s="41"/>
      <c r="AB137" s="41"/>
      <c r="AC137" s="41"/>
      <c r="AD137" s="41"/>
      <c r="AE137" s="41"/>
      <c r="AF137" s="41"/>
      <c r="AG137" s="41"/>
      <c r="AI137" s="41"/>
      <c r="AJ137" s="41"/>
      <c r="AK137" s="41"/>
      <c r="AL137" s="41"/>
      <c r="AM137" s="41"/>
      <c r="AN137" s="41"/>
      <c r="AO137" s="41"/>
      <c r="AQ137" s="41"/>
      <c r="AR137" s="41"/>
      <c r="AS137" s="41"/>
      <c r="AT137" s="41"/>
      <c r="AU137" s="41"/>
      <c r="AV137" s="41"/>
      <c r="AW137" s="41"/>
      <c r="AX137" s="41"/>
      <c r="AY137" s="41"/>
      <c r="BA137" s="41"/>
      <c r="BB137" s="41"/>
      <c r="BC137" s="41"/>
      <c r="BD137" s="41"/>
      <c r="BE137" s="41"/>
      <c r="BF137" s="41"/>
      <c r="BH137" s="41"/>
      <c r="BJ137" s="41"/>
      <c r="BK137" s="41"/>
      <c r="CC137" s="41"/>
      <c r="CD137" s="41"/>
      <c r="CE137" s="41"/>
      <c r="CF137" s="41"/>
      <c r="CG137" s="41"/>
      <c r="CH137" s="41"/>
    </row>
    <row r="138" spans="7:86" ht="12.75">
      <c r="G138" s="41"/>
      <c r="J138" s="41"/>
      <c r="M138" s="41"/>
      <c r="O138" s="41"/>
      <c r="P138" s="41"/>
      <c r="Q138" s="41"/>
      <c r="S138" s="41"/>
      <c r="T138" s="41"/>
      <c r="U138" s="41"/>
      <c r="V138" s="41"/>
      <c r="W138" s="41"/>
      <c r="X138" s="41"/>
      <c r="Y138" s="41"/>
      <c r="Z138" s="41"/>
      <c r="AB138" s="41"/>
      <c r="AC138" s="41"/>
      <c r="AD138" s="41"/>
      <c r="AE138" s="41"/>
      <c r="AF138" s="41"/>
      <c r="AG138" s="41"/>
      <c r="AI138" s="41"/>
      <c r="AJ138" s="41"/>
      <c r="AK138" s="41"/>
      <c r="AL138" s="41"/>
      <c r="AM138" s="41"/>
      <c r="AN138" s="41"/>
      <c r="AO138" s="41"/>
      <c r="AQ138" s="41"/>
      <c r="AR138" s="41"/>
      <c r="AS138" s="41"/>
      <c r="AT138" s="41"/>
      <c r="AU138" s="41"/>
      <c r="AV138" s="41"/>
      <c r="AW138" s="41"/>
      <c r="AX138" s="41"/>
      <c r="AY138" s="41"/>
      <c r="BA138" s="41"/>
      <c r="BB138" s="41"/>
      <c r="BC138" s="41"/>
      <c r="BD138" s="41"/>
      <c r="BE138" s="41"/>
      <c r="BF138" s="41"/>
      <c r="BH138" s="41"/>
      <c r="BJ138" s="41"/>
      <c r="BK138" s="41"/>
      <c r="CC138" s="41"/>
      <c r="CD138" s="41"/>
      <c r="CE138" s="41"/>
      <c r="CF138" s="41"/>
      <c r="CG138" s="41"/>
      <c r="CH138" s="41"/>
    </row>
    <row r="139" spans="7:86" ht="12.75">
      <c r="G139" s="41"/>
      <c r="J139" s="41"/>
      <c r="M139" s="41"/>
      <c r="O139" s="41"/>
      <c r="P139" s="41"/>
      <c r="Q139" s="41"/>
      <c r="S139" s="41"/>
      <c r="T139" s="41"/>
      <c r="U139" s="41"/>
      <c r="V139" s="41"/>
      <c r="W139" s="41"/>
      <c r="X139" s="41"/>
      <c r="Y139" s="41"/>
      <c r="Z139" s="41"/>
      <c r="AB139" s="41"/>
      <c r="AC139" s="41"/>
      <c r="AD139" s="41"/>
      <c r="AE139" s="41"/>
      <c r="AF139" s="41"/>
      <c r="AG139" s="41"/>
      <c r="AI139" s="41"/>
      <c r="AJ139" s="41"/>
      <c r="AK139" s="41"/>
      <c r="AL139" s="41"/>
      <c r="AM139" s="41"/>
      <c r="AN139" s="41"/>
      <c r="AO139" s="41"/>
      <c r="AQ139" s="41"/>
      <c r="AR139" s="41"/>
      <c r="AS139" s="41"/>
      <c r="AT139" s="41"/>
      <c r="AU139" s="41"/>
      <c r="AV139" s="41"/>
      <c r="AW139" s="41"/>
      <c r="AX139" s="41"/>
      <c r="AY139" s="41"/>
      <c r="BA139" s="41"/>
      <c r="BB139" s="41"/>
      <c r="BC139" s="41"/>
      <c r="BD139" s="41"/>
      <c r="BE139" s="41"/>
      <c r="BF139" s="41"/>
      <c r="BH139" s="41"/>
      <c r="BJ139" s="41"/>
      <c r="BK139" s="41"/>
      <c r="CC139" s="41"/>
      <c r="CD139" s="41"/>
      <c r="CE139" s="41"/>
      <c r="CF139" s="41"/>
      <c r="CG139" s="41"/>
      <c r="CH139" s="41"/>
    </row>
    <row r="140" spans="7:86" ht="12.75">
      <c r="G140" s="41"/>
      <c r="J140" s="41"/>
      <c r="M140" s="41"/>
      <c r="O140" s="41"/>
      <c r="P140" s="41"/>
      <c r="Q140" s="41"/>
      <c r="S140" s="41"/>
      <c r="T140" s="41"/>
      <c r="U140" s="41"/>
      <c r="V140" s="41"/>
      <c r="W140" s="41"/>
      <c r="X140" s="41"/>
      <c r="Y140" s="41"/>
      <c r="Z140" s="41"/>
      <c r="AB140" s="41"/>
      <c r="AC140" s="41"/>
      <c r="AD140" s="41"/>
      <c r="AE140" s="41"/>
      <c r="AF140" s="41"/>
      <c r="AG140" s="41"/>
      <c r="AI140" s="41"/>
      <c r="AJ140" s="41"/>
      <c r="AK140" s="41"/>
      <c r="AL140" s="41"/>
      <c r="AM140" s="41"/>
      <c r="AN140" s="41"/>
      <c r="AO140" s="41"/>
      <c r="AQ140" s="41"/>
      <c r="AR140" s="41"/>
      <c r="AS140" s="41"/>
      <c r="AT140" s="41"/>
      <c r="AU140" s="41"/>
      <c r="AV140" s="41"/>
      <c r="AW140" s="41"/>
      <c r="AX140" s="41"/>
      <c r="AY140" s="41"/>
      <c r="BA140" s="41"/>
      <c r="BB140" s="41"/>
      <c r="BC140" s="41"/>
      <c r="BD140" s="41"/>
      <c r="BE140" s="41"/>
      <c r="BF140" s="41"/>
      <c r="BH140" s="41"/>
      <c r="BJ140" s="41"/>
      <c r="BK140" s="41"/>
      <c r="CC140" s="41"/>
      <c r="CD140" s="41"/>
      <c r="CE140" s="41"/>
      <c r="CF140" s="41"/>
      <c r="CG140" s="41"/>
      <c r="CH140" s="41"/>
    </row>
    <row r="141" spans="7:86" ht="12.75">
      <c r="G141" s="41"/>
      <c r="J141" s="41"/>
      <c r="M141" s="41"/>
      <c r="O141" s="41"/>
      <c r="P141" s="41"/>
      <c r="Q141" s="41"/>
      <c r="S141" s="41"/>
      <c r="T141" s="41"/>
      <c r="U141" s="41"/>
      <c r="V141" s="41"/>
      <c r="W141" s="41"/>
      <c r="X141" s="41"/>
      <c r="Y141" s="41"/>
      <c r="Z141" s="41"/>
      <c r="AB141" s="41"/>
      <c r="AC141" s="41"/>
      <c r="AD141" s="41"/>
      <c r="AE141" s="41"/>
      <c r="AF141" s="41"/>
      <c r="AG141" s="41"/>
      <c r="AI141" s="41"/>
      <c r="AJ141" s="41"/>
      <c r="AK141" s="41"/>
      <c r="AL141" s="41"/>
      <c r="AM141" s="41"/>
      <c r="AN141" s="41"/>
      <c r="AO141" s="41"/>
      <c r="AQ141" s="41"/>
      <c r="AR141" s="41"/>
      <c r="AS141" s="41"/>
      <c r="AT141" s="41"/>
      <c r="AU141" s="41"/>
      <c r="AV141" s="41"/>
      <c r="AW141" s="41"/>
      <c r="AX141" s="41"/>
      <c r="AY141" s="41"/>
      <c r="BA141" s="41"/>
      <c r="BB141" s="41"/>
      <c r="BC141" s="41"/>
      <c r="BD141" s="41"/>
      <c r="BE141" s="41"/>
      <c r="BF141" s="41"/>
      <c r="BH141" s="41"/>
      <c r="BJ141" s="41"/>
      <c r="BK141" s="41"/>
      <c r="CC141" s="41"/>
      <c r="CD141" s="41"/>
      <c r="CE141" s="41"/>
      <c r="CF141" s="41"/>
      <c r="CG141" s="41"/>
      <c r="CH141" s="41"/>
    </row>
    <row r="142" spans="7:86" ht="12.75">
      <c r="G142" s="41"/>
      <c r="J142" s="41"/>
      <c r="M142" s="41"/>
      <c r="O142" s="41"/>
      <c r="P142" s="41"/>
      <c r="Q142" s="41"/>
      <c r="S142" s="41"/>
      <c r="T142" s="41"/>
      <c r="U142" s="41"/>
      <c r="V142" s="41"/>
      <c r="W142" s="41"/>
      <c r="X142" s="41"/>
      <c r="Y142" s="41"/>
      <c r="Z142" s="41"/>
      <c r="AB142" s="41"/>
      <c r="AC142" s="41"/>
      <c r="AD142" s="41"/>
      <c r="AE142" s="41"/>
      <c r="AF142" s="41"/>
      <c r="AG142" s="41"/>
      <c r="AI142" s="41"/>
      <c r="AJ142" s="41"/>
      <c r="AK142" s="41"/>
      <c r="AL142" s="41"/>
      <c r="AM142" s="41"/>
      <c r="AN142" s="41"/>
      <c r="AO142" s="41"/>
      <c r="AQ142" s="41"/>
      <c r="AR142" s="41"/>
      <c r="AS142" s="41"/>
      <c r="AT142" s="41"/>
      <c r="AU142" s="41"/>
      <c r="AV142" s="41"/>
      <c r="AW142" s="41"/>
      <c r="AX142" s="41"/>
      <c r="AY142" s="41"/>
      <c r="BA142" s="41"/>
      <c r="BB142" s="41"/>
      <c r="BC142" s="41"/>
      <c r="BD142" s="41"/>
      <c r="BE142" s="41"/>
      <c r="BF142" s="41"/>
      <c r="BH142" s="41"/>
      <c r="BJ142" s="41"/>
      <c r="BK142" s="41"/>
      <c r="CC142" s="41"/>
      <c r="CD142" s="41"/>
      <c r="CE142" s="41"/>
      <c r="CF142" s="41"/>
      <c r="CG142" s="41"/>
      <c r="CH142" s="41"/>
    </row>
    <row r="143" spans="7:86" ht="12.75">
      <c r="G143" s="41"/>
      <c r="J143" s="41"/>
      <c r="M143" s="41"/>
      <c r="O143" s="41"/>
      <c r="P143" s="41"/>
      <c r="Q143" s="41"/>
      <c r="S143" s="41"/>
      <c r="T143" s="41"/>
      <c r="U143" s="41"/>
      <c r="V143" s="41"/>
      <c r="W143" s="41"/>
      <c r="X143" s="41"/>
      <c r="Y143" s="41"/>
      <c r="Z143" s="41"/>
      <c r="AB143" s="41"/>
      <c r="AC143" s="41"/>
      <c r="AD143" s="41"/>
      <c r="AE143" s="41"/>
      <c r="AF143" s="41"/>
      <c r="AG143" s="41"/>
      <c r="AI143" s="41"/>
      <c r="AJ143" s="41"/>
      <c r="AK143" s="41"/>
      <c r="AL143" s="41"/>
      <c r="AM143" s="41"/>
      <c r="AN143" s="41"/>
      <c r="AO143" s="41"/>
      <c r="AQ143" s="41"/>
      <c r="AR143" s="41"/>
      <c r="AS143" s="41"/>
      <c r="AT143" s="41"/>
      <c r="AU143" s="41"/>
      <c r="AV143" s="41"/>
      <c r="AW143" s="41"/>
      <c r="AX143" s="41"/>
      <c r="AY143" s="41"/>
      <c r="BA143" s="41"/>
      <c r="BB143" s="41"/>
      <c r="BC143" s="41"/>
      <c r="BD143" s="41"/>
      <c r="BE143" s="41"/>
      <c r="BF143" s="41"/>
      <c r="BH143" s="41"/>
      <c r="BJ143" s="41"/>
      <c r="BK143" s="41"/>
      <c r="CC143" s="41"/>
      <c r="CD143" s="41"/>
      <c r="CE143" s="41"/>
      <c r="CF143" s="41"/>
      <c r="CG143" s="41"/>
      <c r="CH143" s="41"/>
    </row>
    <row r="144" spans="7:86" ht="12.75">
      <c r="G144" s="41"/>
      <c r="J144" s="41"/>
      <c r="M144" s="41"/>
      <c r="O144" s="41"/>
      <c r="P144" s="41"/>
      <c r="Q144" s="41"/>
      <c r="S144" s="41"/>
      <c r="T144" s="41"/>
      <c r="U144" s="41"/>
      <c r="V144" s="41"/>
      <c r="W144" s="41"/>
      <c r="X144" s="41"/>
      <c r="Y144" s="41"/>
      <c r="Z144" s="41"/>
      <c r="AB144" s="41"/>
      <c r="AC144" s="41"/>
      <c r="AD144" s="41"/>
      <c r="AE144" s="41"/>
      <c r="AF144" s="41"/>
      <c r="AG144" s="41"/>
      <c r="AI144" s="41"/>
      <c r="AJ144" s="41"/>
      <c r="AK144" s="41"/>
      <c r="AL144" s="41"/>
      <c r="AM144" s="41"/>
      <c r="AN144" s="41"/>
      <c r="AO144" s="41"/>
      <c r="AQ144" s="41"/>
      <c r="AR144" s="41"/>
      <c r="AS144" s="41"/>
      <c r="AT144" s="41"/>
      <c r="AU144" s="41"/>
      <c r="AV144" s="41"/>
      <c r="AW144" s="41"/>
      <c r="AX144" s="41"/>
      <c r="AY144" s="41"/>
      <c r="BA144" s="41"/>
      <c r="BB144" s="41"/>
      <c r="BC144" s="41"/>
      <c r="BD144" s="41"/>
      <c r="BE144" s="41"/>
      <c r="BF144" s="41"/>
      <c r="BH144" s="41"/>
      <c r="BJ144" s="41"/>
      <c r="BK144" s="41"/>
      <c r="CC144" s="41"/>
      <c r="CD144" s="41"/>
      <c r="CE144" s="41"/>
      <c r="CF144" s="41"/>
      <c r="CG144" s="41"/>
      <c r="CH144" s="41"/>
    </row>
    <row r="145" spans="7:86" ht="12.75">
      <c r="G145" s="41"/>
      <c r="J145" s="41"/>
      <c r="M145" s="41"/>
      <c r="O145" s="41"/>
      <c r="P145" s="41"/>
      <c r="Q145" s="41"/>
      <c r="S145" s="41"/>
      <c r="T145" s="41"/>
      <c r="U145" s="41"/>
      <c r="V145" s="41"/>
      <c r="W145" s="41"/>
      <c r="X145" s="41"/>
      <c r="Y145" s="41"/>
      <c r="Z145" s="41"/>
      <c r="AB145" s="41"/>
      <c r="AC145" s="41"/>
      <c r="AD145" s="41"/>
      <c r="AE145" s="41"/>
      <c r="AF145" s="41"/>
      <c r="AG145" s="41"/>
      <c r="AI145" s="41"/>
      <c r="AJ145" s="41"/>
      <c r="AK145" s="41"/>
      <c r="AL145" s="41"/>
      <c r="AM145" s="41"/>
      <c r="AN145" s="41"/>
      <c r="AO145" s="41"/>
      <c r="AQ145" s="41"/>
      <c r="AR145" s="41"/>
      <c r="AS145" s="41"/>
      <c r="AT145" s="41"/>
      <c r="AU145" s="41"/>
      <c r="AV145" s="41"/>
      <c r="AW145" s="41"/>
      <c r="AX145" s="41"/>
      <c r="AY145" s="41"/>
      <c r="BA145" s="41"/>
      <c r="BB145" s="41"/>
      <c r="BC145" s="41"/>
      <c r="BD145" s="41"/>
      <c r="BE145" s="41"/>
      <c r="BF145" s="41"/>
      <c r="BH145" s="41"/>
      <c r="BJ145" s="41"/>
      <c r="BK145" s="41"/>
      <c r="CC145" s="41"/>
      <c r="CD145" s="41"/>
      <c r="CE145" s="41"/>
      <c r="CF145" s="41"/>
      <c r="CG145" s="41"/>
      <c r="CH145" s="41"/>
    </row>
    <row r="146" spans="7:86" ht="12.75">
      <c r="G146" s="41"/>
      <c r="J146" s="41"/>
      <c r="M146" s="41"/>
      <c r="O146" s="41"/>
      <c r="P146" s="41"/>
      <c r="Q146" s="41"/>
      <c r="S146" s="41"/>
      <c r="T146" s="41"/>
      <c r="U146" s="41"/>
      <c r="V146" s="41"/>
      <c r="W146" s="41"/>
      <c r="X146" s="41"/>
      <c r="Y146" s="41"/>
      <c r="Z146" s="41"/>
      <c r="AB146" s="41"/>
      <c r="AC146" s="41"/>
      <c r="AD146" s="41"/>
      <c r="AE146" s="41"/>
      <c r="AF146" s="41"/>
      <c r="AG146" s="41"/>
      <c r="AI146" s="41"/>
      <c r="AJ146" s="41"/>
      <c r="AK146" s="41"/>
      <c r="AL146" s="41"/>
      <c r="AM146" s="41"/>
      <c r="AN146" s="41"/>
      <c r="AO146" s="41"/>
      <c r="AQ146" s="41"/>
      <c r="AR146" s="41"/>
      <c r="AS146" s="41"/>
      <c r="AT146" s="41"/>
      <c r="AU146" s="41"/>
      <c r="AV146" s="41"/>
      <c r="AW146" s="41"/>
      <c r="AX146" s="41"/>
      <c r="AY146" s="41"/>
      <c r="BA146" s="41"/>
      <c r="BB146" s="41"/>
      <c r="BC146" s="41"/>
      <c r="BD146" s="41"/>
      <c r="BE146" s="41"/>
      <c r="BF146" s="41"/>
      <c r="BH146" s="41"/>
      <c r="BJ146" s="41"/>
      <c r="BK146" s="41"/>
      <c r="CC146" s="41"/>
      <c r="CD146" s="41"/>
      <c r="CE146" s="41"/>
      <c r="CF146" s="41"/>
      <c r="CG146" s="41"/>
      <c r="CH146" s="41"/>
    </row>
    <row r="147" spans="7:86" ht="12.75">
      <c r="G147" s="41"/>
      <c r="J147" s="41"/>
      <c r="M147" s="41"/>
      <c r="O147" s="41"/>
      <c r="P147" s="41"/>
      <c r="Q147" s="41"/>
      <c r="S147" s="41"/>
      <c r="T147" s="41"/>
      <c r="U147" s="41"/>
      <c r="V147" s="41"/>
      <c r="W147" s="41"/>
      <c r="X147" s="41"/>
      <c r="Y147" s="41"/>
      <c r="Z147" s="41"/>
      <c r="AB147" s="41"/>
      <c r="AC147" s="41"/>
      <c r="AD147" s="41"/>
      <c r="AE147" s="41"/>
      <c r="AF147" s="41"/>
      <c r="AG147" s="41"/>
      <c r="AI147" s="41"/>
      <c r="AJ147" s="41"/>
      <c r="AK147" s="41"/>
      <c r="AL147" s="41"/>
      <c r="AM147" s="41"/>
      <c r="AN147" s="41"/>
      <c r="AO147" s="41"/>
      <c r="AQ147" s="41"/>
      <c r="AR147" s="41"/>
      <c r="AS147" s="41"/>
      <c r="AT147" s="41"/>
      <c r="AU147" s="41"/>
      <c r="AV147" s="41"/>
      <c r="AW147" s="41"/>
      <c r="AX147" s="41"/>
      <c r="AY147" s="41"/>
      <c r="BA147" s="41"/>
      <c r="BB147" s="41"/>
      <c r="BC147" s="41"/>
      <c r="BD147" s="41"/>
      <c r="BE147" s="41"/>
      <c r="BF147" s="41"/>
      <c r="BH147" s="41"/>
      <c r="BJ147" s="41"/>
      <c r="BK147" s="41"/>
      <c r="CC147" s="41"/>
      <c r="CD147" s="41"/>
      <c r="CE147" s="41"/>
      <c r="CF147" s="41"/>
      <c r="CG147" s="41"/>
      <c r="CH147" s="41"/>
    </row>
    <row r="148" spans="7:86" ht="12.75">
      <c r="G148" s="41"/>
      <c r="J148" s="41"/>
      <c r="M148" s="41"/>
      <c r="O148" s="41"/>
      <c r="P148" s="41"/>
      <c r="Q148" s="41"/>
      <c r="S148" s="41"/>
      <c r="T148" s="41"/>
      <c r="U148" s="41"/>
      <c r="V148" s="41"/>
      <c r="W148" s="41"/>
      <c r="X148" s="41"/>
      <c r="Y148" s="41"/>
      <c r="Z148" s="41"/>
      <c r="AB148" s="41"/>
      <c r="AC148" s="41"/>
      <c r="AD148" s="41"/>
      <c r="AE148" s="41"/>
      <c r="AF148" s="41"/>
      <c r="AG148" s="41"/>
      <c r="AI148" s="41"/>
      <c r="AJ148" s="41"/>
      <c r="AK148" s="41"/>
      <c r="AL148" s="41"/>
      <c r="AM148" s="41"/>
      <c r="AN148" s="41"/>
      <c r="AO148" s="41"/>
      <c r="AQ148" s="41"/>
      <c r="AR148" s="41"/>
      <c r="AS148" s="41"/>
      <c r="AT148" s="41"/>
      <c r="AU148" s="41"/>
      <c r="AV148" s="41"/>
      <c r="AW148" s="41"/>
      <c r="AX148" s="41"/>
      <c r="AY148" s="41"/>
      <c r="BA148" s="41"/>
      <c r="BB148" s="41"/>
      <c r="BC148" s="41"/>
      <c r="BD148" s="41"/>
      <c r="BE148" s="41"/>
      <c r="BF148" s="41"/>
      <c r="BH148" s="41"/>
      <c r="BJ148" s="41"/>
      <c r="BK148" s="41"/>
      <c r="CC148" s="41"/>
      <c r="CD148" s="41"/>
      <c r="CE148" s="41"/>
      <c r="CF148" s="41"/>
      <c r="CG148" s="41"/>
      <c r="CH148" s="41"/>
    </row>
    <row r="149" spans="7:86" ht="12.75">
      <c r="G149" s="41"/>
      <c r="J149" s="41"/>
      <c r="M149" s="41"/>
      <c r="O149" s="41"/>
      <c r="P149" s="41"/>
      <c r="Q149" s="41"/>
      <c r="S149" s="41"/>
      <c r="T149" s="41"/>
      <c r="U149" s="41"/>
      <c r="V149" s="41"/>
      <c r="W149" s="41"/>
      <c r="X149" s="41"/>
      <c r="Y149" s="41"/>
      <c r="Z149" s="41"/>
      <c r="AB149" s="41"/>
      <c r="AC149" s="41"/>
      <c r="AD149" s="41"/>
      <c r="AE149" s="41"/>
      <c r="AF149" s="41"/>
      <c r="AG149" s="41"/>
      <c r="AI149" s="41"/>
      <c r="AJ149" s="41"/>
      <c r="AK149" s="41"/>
      <c r="AL149" s="41"/>
      <c r="AM149" s="41"/>
      <c r="AN149" s="41"/>
      <c r="AO149" s="41"/>
      <c r="AQ149" s="41"/>
      <c r="AR149" s="41"/>
      <c r="AS149" s="41"/>
      <c r="AT149" s="41"/>
      <c r="AU149" s="41"/>
      <c r="AV149" s="41"/>
      <c r="AW149" s="41"/>
      <c r="AX149" s="41"/>
      <c r="AY149" s="41"/>
      <c r="BA149" s="41"/>
      <c r="BB149" s="41"/>
      <c r="BC149" s="41"/>
      <c r="BD149" s="41"/>
      <c r="BE149" s="41"/>
      <c r="BF149" s="41"/>
      <c r="BH149" s="41"/>
      <c r="BJ149" s="41"/>
      <c r="BK149" s="41"/>
      <c r="CC149" s="41"/>
      <c r="CD149" s="41"/>
      <c r="CE149" s="41"/>
      <c r="CF149" s="41"/>
      <c r="CG149" s="41"/>
      <c r="CH149" s="41"/>
    </row>
    <row r="150" spans="7:86" ht="12.75">
      <c r="G150" s="41"/>
      <c r="J150" s="41"/>
      <c r="M150" s="41"/>
      <c r="O150" s="41"/>
      <c r="P150" s="41"/>
      <c r="Q150" s="41"/>
      <c r="S150" s="41"/>
      <c r="T150" s="41"/>
      <c r="U150" s="41"/>
      <c r="V150" s="41"/>
      <c r="W150" s="41"/>
      <c r="X150" s="41"/>
      <c r="Y150" s="41"/>
      <c r="Z150" s="41"/>
      <c r="AB150" s="41"/>
      <c r="AC150" s="41"/>
      <c r="AD150" s="41"/>
      <c r="AE150" s="41"/>
      <c r="AF150" s="41"/>
      <c r="AG150" s="41"/>
      <c r="AI150" s="41"/>
      <c r="AJ150" s="41"/>
      <c r="AK150" s="41"/>
      <c r="AL150" s="41"/>
      <c r="AM150" s="41"/>
      <c r="AN150" s="41"/>
      <c r="AO150" s="41"/>
      <c r="AQ150" s="41"/>
      <c r="AR150" s="41"/>
      <c r="AS150" s="41"/>
      <c r="AT150" s="41"/>
      <c r="AU150" s="41"/>
      <c r="AV150" s="41"/>
      <c r="AW150" s="41"/>
      <c r="AX150" s="41"/>
      <c r="AY150" s="41"/>
      <c r="BA150" s="41"/>
      <c r="BB150" s="41"/>
      <c r="BC150" s="41"/>
      <c r="BD150" s="41"/>
      <c r="BE150" s="41"/>
      <c r="BF150" s="41"/>
      <c r="BH150" s="41"/>
      <c r="BJ150" s="41"/>
      <c r="BK150" s="41"/>
      <c r="CC150" s="41"/>
      <c r="CD150" s="41"/>
      <c r="CE150" s="41"/>
      <c r="CF150" s="41"/>
      <c r="CG150" s="41"/>
      <c r="CH150" s="41"/>
    </row>
    <row r="151" spans="7:86" ht="12.75">
      <c r="G151" s="41"/>
      <c r="J151" s="41"/>
      <c r="M151" s="41"/>
      <c r="O151" s="41"/>
      <c r="P151" s="41"/>
      <c r="Q151" s="41"/>
      <c r="S151" s="41"/>
      <c r="T151" s="41"/>
      <c r="U151" s="41"/>
      <c r="V151" s="41"/>
      <c r="W151" s="41"/>
      <c r="X151" s="41"/>
      <c r="Y151" s="41"/>
      <c r="Z151" s="41"/>
      <c r="AB151" s="41"/>
      <c r="AC151" s="41"/>
      <c r="AD151" s="41"/>
      <c r="AE151" s="41"/>
      <c r="AF151" s="41"/>
      <c r="AG151" s="41"/>
      <c r="AI151" s="41"/>
      <c r="AJ151" s="41"/>
      <c r="AK151" s="41"/>
      <c r="AL151" s="41"/>
      <c r="AM151" s="41"/>
      <c r="AN151" s="41"/>
      <c r="AO151" s="41"/>
      <c r="AQ151" s="41"/>
      <c r="AR151" s="41"/>
      <c r="AS151" s="41"/>
      <c r="AT151" s="41"/>
      <c r="AU151" s="41"/>
      <c r="AV151" s="41"/>
      <c r="AW151" s="41"/>
      <c r="AX151" s="41"/>
      <c r="AY151" s="41"/>
      <c r="BA151" s="41"/>
      <c r="BB151" s="41"/>
      <c r="BC151" s="41"/>
      <c r="BD151" s="41"/>
      <c r="BE151" s="41"/>
      <c r="BF151" s="41"/>
      <c r="BH151" s="41"/>
      <c r="BJ151" s="41"/>
      <c r="BK151" s="41"/>
      <c r="CC151" s="41"/>
      <c r="CD151" s="41"/>
      <c r="CE151" s="41"/>
      <c r="CF151" s="41"/>
      <c r="CG151" s="41"/>
      <c r="CH151" s="41"/>
    </row>
    <row r="152" spans="7:86" ht="12.75">
      <c r="G152" s="41"/>
      <c r="J152" s="41"/>
      <c r="M152" s="41"/>
      <c r="O152" s="41"/>
      <c r="P152" s="41"/>
      <c r="Q152" s="41"/>
      <c r="S152" s="41"/>
      <c r="T152" s="41"/>
      <c r="U152" s="41"/>
      <c r="V152" s="41"/>
      <c r="W152" s="41"/>
      <c r="X152" s="41"/>
      <c r="Y152" s="41"/>
      <c r="Z152" s="41"/>
      <c r="AB152" s="41"/>
      <c r="AC152" s="41"/>
      <c r="AD152" s="41"/>
      <c r="AE152" s="41"/>
      <c r="AF152" s="41"/>
      <c r="AG152" s="41"/>
      <c r="AI152" s="41"/>
      <c r="AJ152" s="41"/>
      <c r="AK152" s="41"/>
      <c r="AL152" s="41"/>
      <c r="AM152" s="41"/>
      <c r="AN152" s="41"/>
      <c r="AO152" s="41"/>
      <c r="AQ152" s="41"/>
      <c r="AR152" s="41"/>
      <c r="AS152" s="41"/>
      <c r="AT152" s="41"/>
      <c r="AU152" s="41"/>
      <c r="AV152" s="41"/>
      <c r="AW152" s="41"/>
      <c r="AX152" s="41"/>
      <c r="AY152" s="41"/>
      <c r="BA152" s="41"/>
      <c r="BB152" s="41"/>
      <c r="BC152" s="41"/>
      <c r="BD152" s="41"/>
      <c r="BE152" s="41"/>
      <c r="BF152" s="41"/>
      <c r="BH152" s="41"/>
      <c r="BJ152" s="41"/>
      <c r="BK152" s="41"/>
      <c r="CC152" s="41"/>
      <c r="CD152" s="41"/>
      <c r="CE152" s="41"/>
      <c r="CF152" s="41"/>
      <c r="CG152" s="41"/>
      <c r="CH152" s="41"/>
    </row>
    <row r="153" spans="7:86" ht="12.75">
      <c r="G153" s="41"/>
      <c r="J153" s="41"/>
      <c r="M153" s="41"/>
      <c r="O153" s="41"/>
      <c r="P153" s="41"/>
      <c r="Q153" s="41"/>
      <c r="S153" s="41"/>
      <c r="T153" s="41"/>
      <c r="U153" s="41"/>
      <c r="V153" s="41"/>
      <c r="W153" s="41"/>
      <c r="X153" s="41"/>
      <c r="Y153" s="41"/>
      <c r="Z153" s="41"/>
      <c r="AB153" s="41"/>
      <c r="AC153" s="41"/>
      <c r="AD153" s="41"/>
      <c r="AE153" s="41"/>
      <c r="AF153" s="41"/>
      <c r="AG153" s="41"/>
      <c r="AI153" s="41"/>
      <c r="AJ153" s="41"/>
      <c r="AK153" s="41"/>
      <c r="AL153" s="41"/>
      <c r="AM153" s="41"/>
      <c r="AN153" s="41"/>
      <c r="AO153" s="41"/>
      <c r="AQ153" s="41"/>
      <c r="AR153" s="41"/>
      <c r="AS153" s="41"/>
      <c r="AT153" s="41"/>
      <c r="AU153" s="41"/>
      <c r="AV153" s="41"/>
      <c r="AW153" s="41"/>
      <c r="AX153" s="41"/>
      <c r="AY153" s="41"/>
      <c r="BA153" s="41"/>
      <c r="BB153" s="41"/>
      <c r="BC153" s="41"/>
      <c r="BD153" s="41"/>
      <c r="BE153" s="41"/>
      <c r="BF153" s="41"/>
      <c r="BH153" s="41"/>
      <c r="BJ153" s="41"/>
      <c r="BK153" s="41"/>
      <c r="CC153" s="41"/>
      <c r="CD153" s="41"/>
      <c r="CE153" s="41"/>
      <c r="CF153" s="41"/>
      <c r="CG153" s="41"/>
      <c r="CH153" s="41"/>
    </row>
    <row r="154" spans="7:86" ht="12.75">
      <c r="G154" s="41"/>
      <c r="J154" s="41"/>
      <c r="M154" s="41"/>
      <c r="O154" s="41"/>
      <c r="P154" s="41"/>
      <c r="Q154" s="41"/>
      <c r="S154" s="41"/>
      <c r="T154" s="41"/>
      <c r="U154" s="41"/>
      <c r="V154" s="41"/>
      <c r="W154" s="41"/>
      <c r="X154" s="41"/>
      <c r="Y154" s="41"/>
      <c r="Z154" s="41"/>
      <c r="AB154" s="41"/>
      <c r="AC154" s="41"/>
      <c r="AD154" s="41"/>
      <c r="AE154" s="41"/>
      <c r="AF154" s="41"/>
      <c r="AG154" s="41"/>
      <c r="AI154" s="41"/>
      <c r="AJ154" s="41"/>
      <c r="AK154" s="41"/>
      <c r="AL154" s="41"/>
      <c r="AM154" s="41"/>
      <c r="AN154" s="41"/>
      <c r="AO154" s="41"/>
      <c r="AQ154" s="41"/>
      <c r="AR154" s="41"/>
      <c r="AS154" s="41"/>
      <c r="AT154" s="41"/>
      <c r="AU154" s="41"/>
      <c r="AV154" s="41"/>
      <c r="AW154" s="41"/>
      <c r="AX154" s="41"/>
      <c r="AY154" s="41"/>
      <c r="BA154" s="41"/>
      <c r="BB154" s="41"/>
      <c r="BC154" s="41"/>
      <c r="BD154" s="41"/>
      <c r="BE154" s="41"/>
      <c r="BF154" s="41"/>
      <c r="BH154" s="41"/>
      <c r="BJ154" s="41"/>
      <c r="BK154" s="41"/>
      <c r="CC154" s="41"/>
      <c r="CD154" s="41"/>
      <c r="CE154" s="41"/>
      <c r="CF154" s="41"/>
      <c r="CG154" s="41"/>
      <c r="CH154" s="41"/>
    </row>
    <row r="155" spans="7:86" ht="12.75">
      <c r="G155" s="41"/>
      <c r="J155" s="41"/>
      <c r="M155" s="41"/>
      <c r="O155" s="41"/>
      <c r="P155" s="41"/>
      <c r="Q155" s="41"/>
      <c r="S155" s="41"/>
      <c r="T155" s="41"/>
      <c r="U155" s="41"/>
      <c r="V155" s="41"/>
      <c r="W155" s="41"/>
      <c r="X155" s="41"/>
      <c r="Y155" s="41"/>
      <c r="Z155" s="41"/>
      <c r="AB155" s="41"/>
      <c r="AC155" s="41"/>
      <c r="AD155" s="41"/>
      <c r="AE155" s="41"/>
      <c r="AF155" s="41"/>
      <c r="AG155" s="41"/>
      <c r="AI155" s="41"/>
      <c r="AJ155" s="41"/>
      <c r="AK155" s="41"/>
      <c r="AL155" s="41"/>
      <c r="AM155" s="41"/>
      <c r="AN155" s="41"/>
      <c r="AO155" s="41"/>
      <c r="AQ155" s="41"/>
      <c r="AR155" s="41"/>
      <c r="AS155" s="41"/>
      <c r="AT155" s="41"/>
      <c r="AU155" s="41"/>
      <c r="AV155" s="41"/>
      <c r="AW155" s="41"/>
      <c r="AX155" s="41"/>
      <c r="AY155" s="41"/>
      <c r="BA155" s="41"/>
      <c r="BB155" s="41"/>
      <c r="BC155" s="41"/>
      <c r="BD155" s="41"/>
      <c r="BE155" s="41"/>
      <c r="BF155" s="41"/>
      <c r="BH155" s="41"/>
      <c r="BJ155" s="41"/>
      <c r="BK155" s="41"/>
      <c r="CC155" s="41"/>
      <c r="CD155" s="41"/>
      <c r="CE155" s="41"/>
      <c r="CF155" s="41"/>
      <c r="CG155" s="41"/>
      <c r="CH155" s="41"/>
    </row>
    <row r="156" spans="7:86" ht="12.75">
      <c r="G156" s="41"/>
      <c r="J156" s="41"/>
      <c r="M156" s="41"/>
      <c r="O156" s="41"/>
      <c r="P156" s="41"/>
      <c r="Q156" s="41"/>
      <c r="S156" s="41"/>
      <c r="T156" s="41"/>
      <c r="U156" s="41"/>
      <c r="V156" s="41"/>
      <c r="W156" s="41"/>
      <c r="X156" s="41"/>
      <c r="Y156" s="41"/>
      <c r="Z156" s="41"/>
      <c r="AB156" s="41"/>
      <c r="AC156" s="41"/>
      <c r="AD156" s="41"/>
      <c r="AE156" s="41"/>
      <c r="AF156" s="41"/>
      <c r="AG156" s="41"/>
      <c r="AI156" s="41"/>
      <c r="AJ156" s="41"/>
      <c r="AK156" s="41"/>
      <c r="AL156" s="41"/>
      <c r="AM156" s="41"/>
      <c r="AN156" s="41"/>
      <c r="AO156" s="41"/>
      <c r="AQ156" s="41"/>
      <c r="AR156" s="41"/>
      <c r="AS156" s="41"/>
      <c r="AT156" s="41"/>
      <c r="AU156" s="41"/>
      <c r="AV156" s="41"/>
      <c r="AW156" s="41"/>
      <c r="AX156" s="41"/>
      <c r="AY156" s="41"/>
      <c r="BA156" s="41"/>
      <c r="BB156" s="41"/>
      <c r="BC156" s="41"/>
      <c r="BD156" s="41"/>
      <c r="BE156" s="41"/>
      <c r="BF156" s="41"/>
      <c r="BH156" s="41"/>
      <c r="BJ156" s="41"/>
      <c r="BK156" s="41"/>
      <c r="CC156" s="41"/>
      <c r="CD156" s="41"/>
      <c r="CE156" s="41"/>
      <c r="CF156" s="41"/>
      <c r="CG156" s="41"/>
      <c r="CH156" s="41"/>
    </row>
    <row r="157" spans="7:86" ht="12.75">
      <c r="G157" s="41"/>
      <c r="J157" s="41"/>
      <c r="M157" s="41"/>
      <c r="O157" s="41"/>
      <c r="P157" s="41"/>
      <c r="Q157" s="41"/>
      <c r="S157" s="41"/>
      <c r="T157" s="41"/>
      <c r="U157" s="41"/>
      <c r="V157" s="41"/>
      <c r="W157" s="41"/>
      <c r="X157" s="41"/>
      <c r="Y157" s="41"/>
      <c r="Z157" s="41"/>
      <c r="AB157" s="41"/>
      <c r="AC157" s="41"/>
      <c r="AD157" s="41"/>
      <c r="AE157" s="41"/>
      <c r="AF157" s="41"/>
      <c r="AG157" s="41"/>
      <c r="AI157" s="41"/>
      <c r="AJ157" s="41"/>
      <c r="AK157" s="41"/>
      <c r="AL157" s="41"/>
      <c r="AM157" s="41"/>
      <c r="AN157" s="41"/>
      <c r="AO157" s="41"/>
      <c r="AQ157" s="41"/>
      <c r="AR157" s="41"/>
      <c r="AS157" s="41"/>
      <c r="AT157" s="41"/>
      <c r="AU157" s="41"/>
      <c r="AV157" s="41"/>
      <c r="AW157" s="41"/>
      <c r="AX157" s="41"/>
      <c r="AY157" s="41"/>
      <c r="BA157" s="41"/>
      <c r="BB157" s="41"/>
      <c r="BC157" s="41"/>
      <c r="BD157" s="41"/>
      <c r="BE157" s="41"/>
      <c r="BF157" s="41"/>
      <c r="BH157" s="41"/>
      <c r="BJ157" s="41"/>
      <c r="BK157" s="41"/>
      <c r="CC157" s="41"/>
      <c r="CD157" s="41"/>
      <c r="CE157" s="41"/>
      <c r="CF157" s="41"/>
      <c r="CG157" s="41"/>
      <c r="CH157" s="41"/>
    </row>
    <row r="158" spans="7:86" ht="12.75">
      <c r="G158" s="41"/>
      <c r="J158" s="41"/>
      <c r="M158" s="41"/>
      <c r="O158" s="41"/>
      <c r="P158" s="41"/>
      <c r="Q158" s="41"/>
      <c r="S158" s="41"/>
      <c r="T158" s="41"/>
      <c r="U158" s="41"/>
      <c r="V158" s="41"/>
      <c r="W158" s="41"/>
      <c r="X158" s="41"/>
      <c r="Y158" s="41"/>
      <c r="Z158" s="41"/>
      <c r="AB158" s="41"/>
      <c r="AC158" s="41"/>
      <c r="AD158" s="41"/>
      <c r="AE158" s="41"/>
      <c r="AF158" s="41"/>
      <c r="AG158" s="41"/>
      <c r="AI158" s="41"/>
      <c r="AJ158" s="41"/>
      <c r="AK158" s="41"/>
      <c r="AL158" s="41"/>
      <c r="AM158" s="41"/>
      <c r="AN158" s="41"/>
      <c r="AO158" s="41"/>
      <c r="AQ158" s="41"/>
      <c r="AR158" s="41"/>
      <c r="AS158" s="41"/>
      <c r="AT158" s="41"/>
      <c r="AU158" s="41"/>
      <c r="AV158" s="41"/>
      <c r="AW158" s="41"/>
      <c r="AX158" s="41"/>
      <c r="AY158" s="41"/>
      <c r="BA158" s="41"/>
      <c r="BB158" s="41"/>
      <c r="BC158" s="41"/>
      <c r="BD158" s="41"/>
      <c r="BE158" s="41"/>
      <c r="BF158" s="41"/>
      <c r="BH158" s="41"/>
      <c r="BJ158" s="41"/>
      <c r="BK158" s="41"/>
      <c r="CC158" s="41"/>
      <c r="CD158" s="41"/>
      <c r="CE158" s="41"/>
      <c r="CF158" s="41"/>
      <c r="CG158" s="41"/>
      <c r="CH158" s="41"/>
    </row>
    <row r="159" spans="7:86" ht="12.75">
      <c r="G159" s="41"/>
      <c r="J159" s="41"/>
      <c r="M159" s="41"/>
      <c r="O159" s="41"/>
      <c r="P159" s="41"/>
      <c r="Q159" s="41"/>
      <c r="S159" s="41"/>
      <c r="T159" s="41"/>
      <c r="U159" s="41"/>
      <c r="V159" s="41"/>
      <c r="W159" s="41"/>
      <c r="X159" s="41"/>
      <c r="Y159" s="41"/>
      <c r="Z159" s="41"/>
      <c r="AB159" s="41"/>
      <c r="AC159" s="41"/>
      <c r="AD159" s="41"/>
      <c r="AE159" s="41"/>
      <c r="AF159" s="41"/>
      <c r="AG159" s="41"/>
      <c r="AI159" s="41"/>
      <c r="AJ159" s="41"/>
      <c r="AK159" s="41"/>
      <c r="AL159" s="41"/>
      <c r="AM159" s="41"/>
      <c r="AN159" s="41"/>
      <c r="AO159" s="41"/>
      <c r="AQ159" s="41"/>
      <c r="AR159" s="41"/>
      <c r="AS159" s="41"/>
      <c r="AT159" s="41"/>
      <c r="AU159" s="41"/>
      <c r="AV159" s="41"/>
      <c r="AW159" s="41"/>
      <c r="AX159" s="41"/>
      <c r="AY159" s="41"/>
      <c r="BA159" s="41"/>
      <c r="BB159" s="41"/>
      <c r="BC159" s="41"/>
      <c r="BD159" s="41"/>
      <c r="BE159" s="41"/>
      <c r="BF159" s="41"/>
      <c r="BH159" s="41"/>
      <c r="BJ159" s="41"/>
      <c r="BK159" s="41"/>
      <c r="CC159" s="41"/>
      <c r="CD159" s="41"/>
      <c r="CE159" s="41"/>
      <c r="CF159" s="41"/>
      <c r="CG159" s="41"/>
      <c r="CH159" s="41"/>
    </row>
    <row r="160" spans="7:86" ht="12.75">
      <c r="G160" s="41"/>
      <c r="J160" s="41"/>
      <c r="M160" s="41"/>
      <c r="O160" s="41"/>
      <c r="P160" s="41"/>
      <c r="Q160" s="41"/>
      <c r="S160" s="41"/>
      <c r="T160" s="41"/>
      <c r="U160" s="41"/>
      <c r="V160" s="41"/>
      <c r="W160" s="41"/>
      <c r="X160" s="41"/>
      <c r="Y160" s="41"/>
      <c r="Z160" s="41"/>
      <c r="AB160" s="41"/>
      <c r="AC160" s="41"/>
      <c r="AD160" s="41"/>
      <c r="AE160" s="41"/>
      <c r="AF160" s="41"/>
      <c r="AG160" s="41"/>
      <c r="AI160" s="41"/>
      <c r="AJ160" s="41"/>
      <c r="AK160" s="41"/>
      <c r="AL160" s="41"/>
      <c r="AM160" s="41"/>
      <c r="AN160" s="41"/>
      <c r="AO160" s="41"/>
      <c r="AQ160" s="41"/>
      <c r="AR160" s="41"/>
      <c r="AS160" s="41"/>
      <c r="AT160" s="41"/>
      <c r="AU160" s="41"/>
      <c r="AV160" s="41"/>
      <c r="AW160" s="41"/>
      <c r="AX160" s="41"/>
      <c r="AY160" s="41"/>
      <c r="BA160" s="41"/>
      <c r="BB160" s="41"/>
      <c r="BC160" s="41"/>
      <c r="BD160" s="41"/>
      <c r="BE160" s="41"/>
      <c r="BF160" s="41"/>
      <c r="BH160" s="41"/>
      <c r="BJ160" s="41"/>
      <c r="BK160" s="41"/>
      <c r="CC160" s="41"/>
      <c r="CD160" s="41"/>
      <c r="CE160" s="41"/>
      <c r="CF160" s="41"/>
      <c r="CG160" s="41"/>
      <c r="CH160" s="41"/>
    </row>
    <row r="161" spans="7:86" ht="12.75">
      <c r="G161" s="41"/>
      <c r="J161" s="41"/>
      <c r="M161" s="41"/>
      <c r="O161" s="41"/>
      <c r="P161" s="41"/>
      <c r="Q161" s="41"/>
      <c r="S161" s="41"/>
      <c r="T161" s="41"/>
      <c r="U161" s="41"/>
      <c r="V161" s="41"/>
      <c r="W161" s="41"/>
      <c r="X161" s="41"/>
      <c r="Y161" s="41"/>
      <c r="Z161" s="41"/>
      <c r="AB161" s="41"/>
      <c r="AC161" s="41"/>
      <c r="AD161" s="41"/>
      <c r="AE161" s="41"/>
      <c r="AF161" s="41"/>
      <c r="AG161" s="41"/>
      <c r="AI161" s="41"/>
      <c r="AJ161" s="41"/>
      <c r="AK161" s="41"/>
      <c r="AL161" s="41"/>
      <c r="AM161" s="41"/>
      <c r="AN161" s="41"/>
      <c r="AO161" s="41"/>
      <c r="AQ161" s="41"/>
      <c r="AR161" s="41"/>
      <c r="AS161" s="41"/>
      <c r="AT161" s="41"/>
      <c r="AU161" s="41"/>
      <c r="AV161" s="41"/>
      <c r="AW161" s="41"/>
      <c r="AX161" s="41"/>
      <c r="AY161" s="41"/>
      <c r="BA161" s="41"/>
      <c r="BB161" s="41"/>
      <c r="BC161" s="41"/>
      <c r="BD161" s="41"/>
      <c r="BE161" s="41"/>
      <c r="BF161" s="41"/>
      <c r="BH161" s="41"/>
      <c r="BJ161" s="41"/>
      <c r="BK161" s="41"/>
      <c r="CC161" s="41"/>
      <c r="CD161" s="41"/>
      <c r="CE161" s="41"/>
      <c r="CF161" s="41"/>
      <c r="CG161" s="41"/>
      <c r="CH161" s="41"/>
    </row>
    <row r="162" spans="7:86" ht="12.75">
      <c r="G162" s="41"/>
      <c r="J162" s="41"/>
      <c r="M162" s="41"/>
      <c r="O162" s="41"/>
      <c r="P162" s="41"/>
      <c r="Q162" s="41"/>
      <c r="S162" s="41"/>
      <c r="T162" s="41"/>
      <c r="U162" s="41"/>
      <c r="V162" s="41"/>
      <c r="W162" s="41"/>
      <c r="X162" s="41"/>
      <c r="Y162" s="41"/>
      <c r="Z162" s="41"/>
      <c r="AB162" s="41"/>
      <c r="AC162" s="41"/>
      <c r="AD162" s="41"/>
      <c r="AE162" s="41"/>
      <c r="AF162" s="41"/>
      <c r="AG162" s="41"/>
      <c r="AI162" s="41"/>
      <c r="AJ162" s="41"/>
      <c r="AK162" s="41"/>
      <c r="AL162" s="41"/>
      <c r="AM162" s="41"/>
      <c r="AN162" s="41"/>
      <c r="AO162" s="41"/>
      <c r="AQ162" s="41"/>
      <c r="AR162" s="41"/>
      <c r="AS162" s="41"/>
      <c r="AT162" s="41"/>
      <c r="AU162" s="41"/>
      <c r="AV162" s="41"/>
      <c r="AW162" s="41"/>
      <c r="AX162" s="41"/>
      <c r="AY162" s="41"/>
      <c r="BA162" s="41"/>
      <c r="BB162" s="41"/>
      <c r="BC162" s="41"/>
      <c r="BD162" s="41"/>
      <c r="BE162" s="41"/>
      <c r="BF162" s="41"/>
      <c r="BH162" s="41"/>
      <c r="BJ162" s="41"/>
      <c r="BK162" s="41"/>
      <c r="CC162" s="41"/>
      <c r="CD162" s="41"/>
      <c r="CE162" s="41"/>
      <c r="CF162" s="41"/>
      <c r="CG162" s="41"/>
      <c r="CH162" s="41"/>
    </row>
    <row r="163" spans="7:86" ht="12.75">
      <c r="G163" s="41"/>
      <c r="J163" s="41"/>
      <c r="M163" s="41"/>
      <c r="O163" s="41"/>
      <c r="P163" s="41"/>
      <c r="Q163" s="41"/>
      <c r="S163" s="41"/>
      <c r="T163" s="41"/>
      <c r="U163" s="41"/>
      <c r="V163" s="41"/>
      <c r="W163" s="41"/>
      <c r="X163" s="41"/>
      <c r="Y163" s="41"/>
      <c r="Z163" s="41"/>
      <c r="AB163" s="41"/>
      <c r="AC163" s="41"/>
      <c r="AD163" s="41"/>
      <c r="AE163" s="41"/>
      <c r="AF163" s="41"/>
      <c r="AG163" s="41"/>
      <c r="AI163" s="41"/>
      <c r="AJ163" s="41"/>
      <c r="AK163" s="41"/>
      <c r="AL163" s="41"/>
      <c r="AM163" s="41"/>
      <c r="AN163" s="41"/>
      <c r="AO163" s="41"/>
      <c r="AQ163" s="41"/>
      <c r="AR163" s="41"/>
      <c r="AS163" s="41"/>
      <c r="AT163" s="41"/>
      <c r="AU163" s="41"/>
      <c r="AV163" s="41"/>
      <c r="AW163" s="41"/>
      <c r="AX163" s="41"/>
      <c r="AY163" s="41"/>
      <c r="BA163" s="41"/>
      <c r="BB163" s="41"/>
      <c r="BC163" s="41"/>
      <c r="BD163" s="41"/>
      <c r="BE163" s="41"/>
      <c r="BF163" s="41"/>
      <c r="BH163" s="41"/>
      <c r="BJ163" s="41"/>
      <c r="BK163" s="41"/>
      <c r="CC163" s="41"/>
      <c r="CD163" s="41"/>
      <c r="CE163" s="41"/>
      <c r="CF163" s="41"/>
      <c r="CG163" s="41"/>
      <c r="CH163" s="41"/>
    </row>
    <row r="164" spans="7:86" ht="12.75">
      <c r="G164" s="41"/>
      <c r="J164" s="41"/>
      <c r="M164" s="41"/>
      <c r="O164" s="41"/>
      <c r="P164" s="41"/>
      <c r="Q164" s="41"/>
      <c r="S164" s="41"/>
      <c r="T164" s="41"/>
      <c r="U164" s="41"/>
      <c r="V164" s="41"/>
      <c r="W164" s="41"/>
      <c r="X164" s="41"/>
      <c r="Y164" s="41"/>
      <c r="Z164" s="41"/>
      <c r="AB164" s="41"/>
      <c r="AC164" s="41"/>
      <c r="AD164" s="41"/>
      <c r="AE164" s="41"/>
      <c r="AF164" s="41"/>
      <c r="AG164" s="41"/>
      <c r="AI164" s="41"/>
      <c r="AJ164" s="41"/>
      <c r="AK164" s="41"/>
      <c r="AL164" s="41"/>
      <c r="AM164" s="41"/>
      <c r="AN164" s="41"/>
      <c r="AO164" s="41"/>
      <c r="AQ164" s="41"/>
      <c r="AR164" s="41"/>
      <c r="AS164" s="41"/>
      <c r="AT164" s="41"/>
      <c r="AU164" s="41"/>
      <c r="AV164" s="41"/>
      <c r="AW164" s="41"/>
      <c r="AX164" s="41"/>
      <c r="AY164" s="41"/>
      <c r="BA164" s="41"/>
      <c r="BB164" s="41"/>
      <c r="BC164" s="41"/>
      <c r="BD164" s="41"/>
      <c r="BE164" s="41"/>
      <c r="BF164" s="41"/>
      <c r="BH164" s="41"/>
      <c r="BJ164" s="41"/>
      <c r="BK164" s="41"/>
      <c r="CC164" s="41"/>
      <c r="CD164" s="41"/>
      <c r="CE164" s="41"/>
      <c r="CF164" s="41"/>
      <c r="CG164" s="41"/>
      <c r="CH164" s="41"/>
    </row>
    <row r="165" spans="7:86" ht="12.75">
      <c r="G165" s="41"/>
      <c r="J165" s="41"/>
      <c r="M165" s="41"/>
      <c r="O165" s="41"/>
      <c r="P165" s="41"/>
      <c r="Q165" s="41"/>
      <c r="S165" s="41"/>
      <c r="T165" s="41"/>
      <c r="U165" s="41"/>
      <c r="V165" s="41"/>
      <c r="W165" s="41"/>
      <c r="X165" s="41"/>
      <c r="Y165" s="41"/>
      <c r="Z165" s="41"/>
      <c r="AB165" s="41"/>
      <c r="AC165" s="41"/>
      <c r="AD165" s="41"/>
      <c r="AE165" s="41"/>
      <c r="AF165" s="41"/>
      <c r="AG165" s="41"/>
      <c r="AI165" s="41"/>
      <c r="AJ165" s="41"/>
      <c r="AK165" s="41"/>
      <c r="AL165" s="41"/>
      <c r="AM165" s="41"/>
      <c r="AN165" s="41"/>
      <c r="AO165" s="41"/>
      <c r="AQ165" s="41"/>
      <c r="AR165" s="41"/>
      <c r="AS165" s="41"/>
      <c r="AT165" s="41"/>
      <c r="AU165" s="41"/>
      <c r="AV165" s="41"/>
      <c r="AW165" s="41"/>
      <c r="AX165" s="41"/>
      <c r="AY165" s="41"/>
      <c r="BA165" s="41"/>
      <c r="BB165" s="41"/>
      <c r="BC165" s="41"/>
      <c r="BD165" s="41"/>
      <c r="BE165" s="41"/>
      <c r="BF165" s="41"/>
      <c r="BH165" s="41"/>
      <c r="BJ165" s="41"/>
      <c r="BK165" s="41"/>
      <c r="CC165" s="41"/>
      <c r="CD165" s="41"/>
      <c r="CE165" s="41"/>
      <c r="CF165" s="41"/>
      <c r="CG165" s="41"/>
      <c r="CH165" s="41"/>
    </row>
    <row r="166" spans="7:86" ht="12.75">
      <c r="G166" s="41"/>
      <c r="J166" s="41"/>
      <c r="M166" s="41"/>
      <c r="O166" s="41"/>
      <c r="P166" s="41"/>
      <c r="Q166" s="41"/>
      <c r="S166" s="41"/>
      <c r="T166" s="41"/>
      <c r="U166" s="41"/>
      <c r="V166" s="41"/>
      <c r="W166" s="41"/>
      <c r="X166" s="41"/>
      <c r="Y166" s="41"/>
      <c r="Z166" s="41"/>
      <c r="AB166" s="41"/>
      <c r="AC166" s="41"/>
      <c r="AD166" s="41"/>
      <c r="AE166" s="41"/>
      <c r="AF166" s="41"/>
      <c r="AG166" s="41"/>
      <c r="AI166" s="41"/>
      <c r="AJ166" s="41"/>
      <c r="AK166" s="41"/>
      <c r="AL166" s="41"/>
      <c r="AM166" s="41"/>
      <c r="AN166" s="41"/>
      <c r="AO166" s="41"/>
      <c r="AQ166" s="41"/>
      <c r="AR166" s="41"/>
      <c r="AS166" s="41"/>
      <c r="AT166" s="41"/>
      <c r="AU166" s="41"/>
      <c r="AV166" s="41"/>
      <c r="AW166" s="41"/>
      <c r="AX166" s="41"/>
      <c r="AY166" s="41"/>
      <c r="BA166" s="41"/>
      <c r="BB166" s="41"/>
      <c r="BC166" s="41"/>
      <c r="BD166" s="41"/>
      <c r="BE166" s="41"/>
      <c r="BF166" s="41"/>
      <c r="BH166" s="41"/>
      <c r="BJ166" s="41"/>
      <c r="BK166" s="41"/>
      <c r="CC166" s="41"/>
      <c r="CD166" s="41"/>
      <c r="CE166" s="41"/>
      <c r="CF166" s="41"/>
      <c r="CG166" s="41"/>
      <c r="CH166" s="41"/>
    </row>
    <row r="167" spans="7:86" ht="12.75">
      <c r="G167" s="41"/>
      <c r="J167" s="41"/>
      <c r="M167" s="41"/>
      <c r="O167" s="41"/>
      <c r="P167" s="41"/>
      <c r="Q167" s="41"/>
      <c r="S167" s="41"/>
      <c r="T167" s="41"/>
      <c r="U167" s="41"/>
      <c r="V167" s="41"/>
      <c r="W167" s="41"/>
      <c r="X167" s="41"/>
      <c r="Y167" s="41"/>
      <c r="Z167" s="41"/>
      <c r="AB167" s="41"/>
      <c r="AC167" s="41"/>
      <c r="AD167" s="41"/>
      <c r="AE167" s="41"/>
      <c r="AF167" s="41"/>
      <c r="AG167" s="41"/>
      <c r="AI167" s="41"/>
      <c r="AJ167" s="41"/>
      <c r="AK167" s="41"/>
      <c r="AL167" s="41"/>
      <c r="AM167" s="41"/>
      <c r="AN167" s="41"/>
      <c r="AO167" s="41"/>
      <c r="AQ167" s="41"/>
      <c r="AR167" s="41"/>
      <c r="AS167" s="41"/>
      <c r="AT167" s="41"/>
      <c r="AU167" s="41"/>
      <c r="AV167" s="41"/>
      <c r="AW167" s="41"/>
      <c r="AX167" s="41"/>
      <c r="AY167" s="41"/>
      <c r="BA167" s="41"/>
      <c r="BB167" s="41"/>
      <c r="BC167" s="41"/>
      <c r="BD167" s="41"/>
      <c r="BE167" s="41"/>
      <c r="BF167" s="41"/>
      <c r="BH167" s="41"/>
      <c r="BJ167" s="41"/>
      <c r="BK167" s="41"/>
      <c r="CC167" s="41"/>
      <c r="CD167" s="41"/>
      <c r="CE167" s="41"/>
      <c r="CF167" s="41"/>
      <c r="CG167" s="41"/>
      <c r="CH167" s="41"/>
    </row>
    <row r="168" spans="7:86" ht="12.75">
      <c r="G168" s="41"/>
      <c r="J168" s="41"/>
      <c r="M168" s="41"/>
      <c r="O168" s="41"/>
      <c r="P168" s="41"/>
      <c r="Q168" s="41"/>
      <c r="S168" s="41"/>
      <c r="T168" s="41"/>
      <c r="U168" s="41"/>
      <c r="V168" s="41"/>
      <c r="W168" s="41"/>
      <c r="X168" s="41"/>
      <c r="Y168" s="41"/>
      <c r="Z168" s="41"/>
      <c r="AB168" s="41"/>
      <c r="AC168" s="41"/>
      <c r="AD168" s="41"/>
      <c r="AE168" s="41"/>
      <c r="AF168" s="41"/>
      <c r="AG168" s="41"/>
      <c r="AI168" s="41"/>
      <c r="AJ168" s="41"/>
      <c r="AK168" s="41"/>
      <c r="AL168" s="41"/>
      <c r="AM168" s="41"/>
      <c r="AN168" s="41"/>
      <c r="AO168" s="41"/>
      <c r="AQ168" s="41"/>
      <c r="AR168" s="41"/>
      <c r="AS168" s="41"/>
      <c r="AT168" s="41"/>
      <c r="AU168" s="41"/>
      <c r="AV168" s="41"/>
      <c r="AW168" s="41"/>
      <c r="AX168" s="41"/>
      <c r="AY168" s="41"/>
      <c r="BA168" s="41"/>
      <c r="BB168" s="41"/>
      <c r="BC168" s="41"/>
      <c r="BD168" s="41"/>
      <c r="BE168" s="41"/>
      <c r="BF168" s="41"/>
      <c r="BH168" s="41"/>
      <c r="BJ168" s="41"/>
      <c r="BK168" s="41"/>
      <c r="CC168" s="41"/>
      <c r="CD168" s="41"/>
      <c r="CE168" s="41"/>
      <c r="CF168" s="41"/>
      <c r="CG168" s="41"/>
      <c r="CH168" s="41"/>
    </row>
    <row r="169" spans="7:86" ht="12.75">
      <c r="G169" s="41"/>
      <c r="J169" s="41"/>
      <c r="M169" s="41"/>
      <c r="O169" s="41"/>
      <c r="P169" s="41"/>
      <c r="Q169" s="41"/>
      <c r="S169" s="41"/>
      <c r="T169" s="41"/>
      <c r="U169" s="41"/>
      <c r="V169" s="41"/>
      <c r="W169" s="41"/>
      <c r="X169" s="41"/>
      <c r="Y169" s="41"/>
      <c r="Z169" s="41"/>
      <c r="AB169" s="41"/>
      <c r="AC169" s="41"/>
      <c r="AD169" s="41"/>
      <c r="AE169" s="41"/>
      <c r="AF169" s="41"/>
      <c r="AG169" s="41"/>
      <c r="AI169" s="41"/>
      <c r="AJ169" s="41"/>
      <c r="AK169" s="41"/>
      <c r="AL169" s="41"/>
      <c r="AM169" s="41"/>
      <c r="AN169" s="41"/>
      <c r="AO169" s="41"/>
      <c r="AQ169" s="41"/>
      <c r="AR169" s="41"/>
      <c r="AS169" s="41"/>
      <c r="AT169" s="41"/>
      <c r="AU169" s="41"/>
      <c r="AV169" s="41"/>
      <c r="AW169" s="41"/>
      <c r="AX169" s="41"/>
      <c r="AY169" s="41"/>
      <c r="BA169" s="41"/>
      <c r="BB169" s="41"/>
      <c r="BC169" s="41"/>
      <c r="BD169" s="41"/>
      <c r="BE169" s="41"/>
      <c r="BF169" s="41"/>
      <c r="BH169" s="41"/>
      <c r="BJ169" s="41"/>
      <c r="BK169" s="41"/>
      <c r="CC169" s="41"/>
      <c r="CD169" s="41"/>
      <c r="CE169" s="41"/>
      <c r="CF169" s="41"/>
      <c r="CG169" s="41"/>
      <c r="CH169" s="41"/>
    </row>
    <row r="170" spans="7:86" ht="12.75">
      <c r="G170" s="41"/>
      <c r="J170" s="41"/>
      <c r="M170" s="41"/>
      <c r="O170" s="41"/>
      <c r="P170" s="41"/>
      <c r="Q170" s="41"/>
      <c r="S170" s="41"/>
      <c r="T170" s="41"/>
      <c r="U170" s="41"/>
      <c r="V170" s="41"/>
      <c r="W170" s="41"/>
      <c r="X170" s="41"/>
      <c r="Y170" s="41"/>
      <c r="Z170" s="41"/>
      <c r="AB170" s="41"/>
      <c r="AC170" s="41"/>
      <c r="AD170" s="41"/>
      <c r="AE170" s="41"/>
      <c r="AF170" s="41"/>
      <c r="AG170" s="41"/>
      <c r="AI170" s="41"/>
      <c r="AJ170" s="41"/>
      <c r="AK170" s="41"/>
      <c r="AL170" s="41"/>
      <c r="AM170" s="41"/>
      <c r="AN170" s="41"/>
      <c r="AO170" s="41"/>
      <c r="AQ170" s="41"/>
      <c r="AR170" s="41"/>
      <c r="AS170" s="41"/>
      <c r="AT170" s="41"/>
      <c r="AU170" s="41"/>
      <c r="AV170" s="41"/>
      <c r="AW170" s="41"/>
      <c r="AX170" s="41"/>
      <c r="AY170" s="41"/>
      <c r="BA170" s="41"/>
      <c r="BB170" s="41"/>
      <c r="BC170" s="41"/>
      <c r="BD170" s="41"/>
      <c r="BE170" s="41"/>
      <c r="BF170" s="41"/>
      <c r="BH170" s="41"/>
      <c r="BJ170" s="41"/>
      <c r="BK170" s="41"/>
      <c r="CC170" s="41"/>
      <c r="CD170" s="41"/>
      <c r="CE170" s="41"/>
      <c r="CF170" s="41"/>
      <c r="CG170" s="41"/>
      <c r="CH170" s="41"/>
    </row>
    <row r="171" spans="7:86" ht="12.75">
      <c r="G171" s="41"/>
      <c r="J171" s="41"/>
      <c r="M171" s="41"/>
      <c r="O171" s="41"/>
      <c r="P171" s="41"/>
      <c r="Q171" s="41"/>
      <c r="S171" s="41"/>
      <c r="T171" s="41"/>
      <c r="U171" s="41"/>
      <c r="V171" s="41"/>
      <c r="W171" s="41"/>
      <c r="X171" s="41"/>
      <c r="Y171" s="41"/>
      <c r="Z171" s="41"/>
      <c r="AB171" s="41"/>
      <c r="AC171" s="41"/>
      <c r="AD171" s="41"/>
      <c r="AE171" s="41"/>
      <c r="AF171" s="41"/>
      <c r="AG171" s="41"/>
      <c r="AI171" s="41"/>
      <c r="AJ171" s="41"/>
      <c r="AK171" s="41"/>
      <c r="AL171" s="41"/>
      <c r="AM171" s="41"/>
      <c r="AN171" s="41"/>
      <c r="AO171" s="41"/>
      <c r="AQ171" s="41"/>
      <c r="AR171" s="41"/>
      <c r="AS171" s="41"/>
      <c r="AT171" s="41"/>
      <c r="AU171" s="41"/>
      <c r="AV171" s="41"/>
      <c r="AW171" s="41"/>
      <c r="AX171" s="41"/>
      <c r="AY171" s="41"/>
      <c r="BA171" s="41"/>
      <c r="BB171" s="41"/>
      <c r="BC171" s="41"/>
      <c r="BD171" s="41"/>
      <c r="BE171" s="41"/>
      <c r="BF171" s="41"/>
      <c r="BH171" s="41"/>
      <c r="BJ171" s="41"/>
      <c r="BK171" s="41"/>
      <c r="CC171" s="41"/>
      <c r="CD171" s="41"/>
      <c r="CE171" s="41"/>
      <c r="CF171" s="41"/>
      <c r="CG171" s="41"/>
      <c r="CH171" s="41"/>
    </row>
    <row r="172" spans="7:86" ht="12.75">
      <c r="G172" s="41"/>
      <c r="J172" s="41"/>
      <c r="M172" s="41"/>
      <c r="O172" s="41"/>
      <c r="P172" s="41"/>
      <c r="Q172" s="41"/>
      <c r="S172" s="41"/>
      <c r="T172" s="41"/>
      <c r="U172" s="41"/>
      <c r="V172" s="41"/>
      <c r="W172" s="41"/>
      <c r="X172" s="41"/>
      <c r="Y172" s="41"/>
      <c r="Z172" s="41"/>
      <c r="AB172" s="41"/>
      <c r="AC172" s="41"/>
      <c r="AD172" s="41"/>
      <c r="AE172" s="41"/>
      <c r="AF172" s="41"/>
      <c r="AG172" s="41"/>
      <c r="AI172" s="41"/>
      <c r="AJ172" s="41"/>
      <c r="AK172" s="41"/>
      <c r="AL172" s="41"/>
      <c r="AM172" s="41"/>
      <c r="AN172" s="41"/>
      <c r="AO172" s="41"/>
      <c r="AQ172" s="41"/>
      <c r="AR172" s="41"/>
      <c r="AS172" s="41"/>
      <c r="AT172" s="41"/>
      <c r="AU172" s="41"/>
      <c r="AV172" s="41"/>
      <c r="AW172" s="41"/>
      <c r="AX172" s="41"/>
      <c r="AY172" s="41"/>
      <c r="BA172" s="41"/>
      <c r="BB172" s="41"/>
      <c r="BC172" s="41"/>
      <c r="BD172" s="41"/>
      <c r="BE172" s="41"/>
      <c r="BF172" s="41"/>
      <c r="BH172" s="41"/>
      <c r="BJ172" s="41"/>
      <c r="BK172" s="41"/>
      <c r="CC172" s="41"/>
      <c r="CD172" s="41"/>
      <c r="CE172" s="41"/>
      <c r="CF172" s="41"/>
      <c r="CG172" s="41"/>
      <c r="CH172" s="41"/>
    </row>
    <row r="173" spans="7:86" ht="12.75">
      <c r="G173" s="41"/>
      <c r="J173" s="41"/>
      <c r="M173" s="41"/>
      <c r="O173" s="41"/>
      <c r="P173" s="41"/>
      <c r="Q173" s="41"/>
      <c r="S173" s="41"/>
      <c r="T173" s="41"/>
      <c r="U173" s="41"/>
      <c r="V173" s="41"/>
      <c r="W173" s="41"/>
      <c r="X173" s="41"/>
      <c r="Y173" s="41"/>
      <c r="Z173" s="41"/>
      <c r="AB173" s="41"/>
      <c r="AC173" s="41"/>
      <c r="AD173" s="41"/>
      <c r="AE173" s="41"/>
      <c r="AF173" s="41"/>
      <c r="AG173" s="41"/>
      <c r="AI173" s="41"/>
      <c r="AJ173" s="41"/>
      <c r="AK173" s="41"/>
      <c r="AL173" s="41"/>
      <c r="AM173" s="41"/>
      <c r="AN173" s="41"/>
      <c r="AO173" s="41"/>
      <c r="AQ173" s="41"/>
      <c r="AR173" s="41"/>
      <c r="AS173" s="41"/>
      <c r="AT173" s="41"/>
      <c r="AU173" s="41"/>
      <c r="AV173" s="41"/>
      <c r="AW173" s="41"/>
      <c r="AX173" s="41"/>
      <c r="AY173" s="41"/>
      <c r="BA173" s="41"/>
      <c r="BB173" s="41"/>
      <c r="BC173" s="41"/>
      <c r="BD173" s="41"/>
      <c r="BE173" s="41"/>
      <c r="BF173" s="41"/>
      <c r="BH173" s="41"/>
      <c r="BJ173" s="41"/>
      <c r="BK173" s="41"/>
      <c r="CC173" s="41"/>
      <c r="CD173" s="41"/>
      <c r="CE173" s="41"/>
      <c r="CF173" s="41"/>
      <c r="CG173" s="41"/>
      <c r="CH173" s="41"/>
    </row>
    <row r="174" spans="7:86" ht="12.75">
      <c r="G174" s="41"/>
      <c r="J174" s="41"/>
      <c r="M174" s="41"/>
      <c r="O174" s="41"/>
      <c r="P174" s="41"/>
      <c r="Q174" s="41"/>
      <c r="S174" s="41"/>
      <c r="T174" s="41"/>
      <c r="U174" s="41"/>
      <c r="V174" s="41"/>
      <c r="W174" s="41"/>
      <c r="X174" s="41"/>
      <c r="Y174" s="41"/>
      <c r="Z174" s="41"/>
      <c r="AB174" s="41"/>
      <c r="AC174" s="41"/>
      <c r="AD174" s="41"/>
      <c r="AE174" s="41"/>
      <c r="AF174" s="41"/>
      <c r="AG174" s="41"/>
      <c r="AI174" s="41"/>
      <c r="AJ174" s="41"/>
      <c r="AK174" s="41"/>
      <c r="AL174" s="41"/>
      <c r="AM174" s="41"/>
      <c r="AN174" s="41"/>
      <c r="AO174" s="41"/>
      <c r="AQ174" s="41"/>
      <c r="AR174" s="41"/>
      <c r="AS174" s="41"/>
      <c r="AT174" s="41"/>
      <c r="AU174" s="41"/>
      <c r="AV174" s="41"/>
      <c r="AW174" s="41"/>
      <c r="AX174" s="41"/>
      <c r="AY174" s="41"/>
      <c r="BA174" s="41"/>
      <c r="BB174" s="41"/>
      <c r="BC174" s="41"/>
      <c r="BD174" s="41"/>
      <c r="BE174" s="41"/>
      <c r="BF174" s="41"/>
      <c r="BH174" s="41"/>
      <c r="BJ174" s="41"/>
      <c r="BK174" s="41"/>
      <c r="CC174" s="41"/>
      <c r="CD174" s="41"/>
      <c r="CE174" s="41"/>
      <c r="CF174" s="41"/>
      <c r="CG174" s="41"/>
      <c r="CH174" s="41"/>
    </row>
    <row r="175" spans="7:86" ht="12.75">
      <c r="G175" s="41"/>
      <c r="J175" s="41"/>
      <c r="M175" s="41"/>
      <c r="O175" s="41"/>
      <c r="P175" s="41"/>
      <c r="Q175" s="41"/>
      <c r="S175" s="41"/>
      <c r="T175" s="41"/>
      <c r="U175" s="41"/>
      <c r="V175" s="41"/>
      <c r="W175" s="41"/>
      <c r="X175" s="41"/>
      <c r="Y175" s="41"/>
      <c r="Z175" s="41"/>
      <c r="AB175" s="41"/>
      <c r="AC175" s="41"/>
      <c r="AD175" s="41"/>
      <c r="AE175" s="41"/>
      <c r="AF175" s="41"/>
      <c r="AG175" s="41"/>
      <c r="AI175" s="41"/>
      <c r="AJ175" s="41"/>
      <c r="AK175" s="41"/>
      <c r="AL175" s="41"/>
      <c r="AM175" s="41"/>
      <c r="AN175" s="41"/>
      <c r="AO175" s="41"/>
      <c r="AQ175" s="41"/>
      <c r="AR175" s="41"/>
      <c r="AS175" s="41"/>
      <c r="AT175" s="41"/>
      <c r="AU175" s="41"/>
      <c r="AV175" s="41"/>
      <c r="AW175" s="41"/>
      <c r="AX175" s="41"/>
      <c r="AY175" s="41"/>
      <c r="BA175" s="41"/>
      <c r="BB175" s="41"/>
      <c r="BC175" s="41"/>
      <c r="BD175" s="41"/>
      <c r="BE175" s="41"/>
      <c r="BF175" s="41"/>
      <c r="BH175" s="41"/>
      <c r="BJ175" s="41"/>
      <c r="BK175" s="41"/>
      <c r="CC175" s="41"/>
      <c r="CD175" s="41"/>
      <c r="CE175" s="41"/>
      <c r="CF175" s="41"/>
      <c r="CG175" s="41"/>
      <c r="CH175" s="41"/>
    </row>
    <row r="176" spans="7:86" ht="12.75">
      <c r="G176" s="41"/>
      <c r="J176" s="41"/>
      <c r="M176" s="41"/>
      <c r="O176" s="41"/>
      <c r="P176" s="41"/>
      <c r="Q176" s="41"/>
      <c r="S176" s="41"/>
      <c r="T176" s="41"/>
      <c r="U176" s="41"/>
      <c r="V176" s="41"/>
      <c r="W176" s="41"/>
      <c r="X176" s="41"/>
      <c r="Y176" s="41"/>
      <c r="Z176" s="41"/>
      <c r="AB176" s="41"/>
      <c r="AC176" s="41"/>
      <c r="AD176" s="41"/>
      <c r="AE176" s="41"/>
      <c r="AF176" s="41"/>
      <c r="AG176" s="41"/>
      <c r="AI176" s="41"/>
      <c r="AJ176" s="41"/>
      <c r="AK176" s="41"/>
      <c r="AL176" s="41"/>
      <c r="AM176" s="41"/>
      <c r="AN176" s="41"/>
      <c r="AO176" s="41"/>
      <c r="AQ176" s="41"/>
      <c r="AR176" s="41"/>
      <c r="AS176" s="41"/>
      <c r="AT176" s="41"/>
      <c r="AU176" s="41"/>
      <c r="AV176" s="41"/>
      <c r="AW176" s="41"/>
      <c r="AX176" s="41"/>
      <c r="AY176" s="41"/>
      <c r="BA176" s="41"/>
      <c r="BB176" s="41"/>
      <c r="BC176" s="41"/>
      <c r="BD176" s="41"/>
      <c r="BE176" s="41"/>
      <c r="BF176" s="41"/>
      <c r="BH176" s="41"/>
      <c r="BJ176" s="41"/>
      <c r="BK176" s="41"/>
      <c r="CC176" s="41"/>
      <c r="CD176" s="41"/>
      <c r="CE176" s="41"/>
      <c r="CF176" s="41"/>
      <c r="CG176" s="41"/>
      <c r="CH176" s="41"/>
    </row>
    <row r="177" spans="7:86" ht="12.75">
      <c r="G177" s="41"/>
      <c r="J177" s="41"/>
      <c r="M177" s="41"/>
      <c r="O177" s="41"/>
      <c r="P177" s="41"/>
      <c r="Q177" s="41"/>
      <c r="S177" s="41"/>
      <c r="T177" s="41"/>
      <c r="U177" s="41"/>
      <c r="V177" s="41"/>
      <c r="W177" s="41"/>
      <c r="X177" s="41"/>
      <c r="Y177" s="41"/>
      <c r="Z177" s="41"/>
      <c r="AB177" s="41"/>
      <c r="AC177" s="41"/>
      <c r="AD177" s="41"/>
      <c r="AE177" s="41"/>
      <c r="AF177" s="41"/>
      <c r="AG177" s="41"/>
      <c r="AI177" s="41"/>
      <c r="AJ177" s="41"/>
      <c r="AK177" s="41"/>
      <c r="AL177" s="41"/>
      <c r="AM177" s="41"/>
      <c r="AN177" s="41"/>
      <c r="AO177" s="41"/>
      <c r="AQ177" s="41"/>
      <c r="AR177" s="41"/>
      <c r="AS177" s="41"/>
      <c r="AT177" s="41"/>
      <c r="AU177" s="41"/>
      <c r="AV177" s="41"/>
      <c r="AW177" s="41"/>
      <c r="AX177" s="41"/>
      <c r="AY177" s="41"/>
      <c r="BA177" s="41"/>
      <c r="BB177" s="41"/>
      <c r="BC177" s="41"/>
      <c r="BD177" s="41"/>
      <c r="BE177" s="41"/>
      <c r="BF177" s="41"/>
      <c r="BH177" s="41"/>
      <c r="BJ177" s="41"/>
      <c r="BK177" s="41"/>
      <c r="CC177" s="41"/>
      <c r="CD177" s="41"/>
      <c r="CE177" s="41"/>
      <c r="CF177" s="41"/>
      <c r="CG177" s="41"/>
      <c r="CH177" s="41"/>
    </row>
    <row r="178" spans="7:86" ht="12.75">
      <c r="G178" s="41"/>
      <c r="J178" s="41"/>
      <c r="M178" s="41"/>
      <c r="O178" s="41"/>
      <c r="P178" s="41"/>
      <c r="Q178" s="41"/>
      <c r="S178" s="41"/>
      <c r="T178" s="41"/>
      <c r="U178" s="41"/>
      <c r="V178" s="41"/>
      <c r="W178" s="41"/>
      <c r="X178" s="41"/>
      <c r="Y178" s="41"/>
      <c r="Z178" s="41"/>
      <c r="AB178" s="41"/>
      <c r="AC178" s="41"/>
      <c r="AD178" s="41"/>
      <c r="AE178" s="41"/>
      <c r="AF178" s="41"/>
      <c r="AG178" s="41"/>
      <c r="AI178" s="41"/>
      <c r="AJ178" s="41"/>
      <c r="AK178" s="41"/>
      <c r="AL178" s="41"/>
      <c r="AM178" s="41"/>
      <c r="AN178" s="41"/>
      <c r="AO178" s="41"/>
      <c r="AQ178" s="41"/>
      <c r="AR178" s="41"/>
      <c r="AS178" s="41"/>
      <c r="AT178" s="41"/>
      <c r="AU178" s="41"/>
      <c r="AV178" s="41"/>
      <c r="AW178" s="41"/>
      <c r="AX178" s="41"/>
      <c r="AY178" s="41"/>
      <c r="BA178" s="41"/>
      <c r="BB178" s="41"/>
      <c r="BC178" s="41"/>
      <c r="BD178" s="41"/>
      <c r="BE178" s="41"/>
      <c r="BF178" s="41"/>
      <c r="BH178" s="41"/>
      <c r="BJ178" s="41"/>
      <c r="BK178" s="41"/>
      <c r="CC178" s="41"/>
      <c r="CD178" s="41"/>
      <c r="CE178" s="41"/>
      <c r="CF178" s="41"/>
      <c r="CG178" s="41"/>
      <c r="CH178" s="41"/>
    </row>
    <row r="179" spans="7:86" ht="12.75">
      <c r="G179" s="41"/>
      <c r="J179" s="41"/>
      <c r="M179" s="41"/>
      <c r="O179" s="41"/>
      <c r="P179" s="41"/>
      <c r="Q179" s="41"/>
      <c r="S179" s="41"/>
      <c r="T179" s="41"/>
      <c r="U179" s="41"/>
      <c r="V179" s="41"/>
      <c r="W179" s="41"/>
      <c r="X179" s="41"/>
      <c r="Y179" s="41"/>
      <c r="Z179" s="41"/>
      <c r="AB179" s="41"/>
      <c r="AC179" s="41"/>
      <c r="AD179" s="41"/>
      <c r="AE179" s="41"/>
      <c r="AF179" s="41"/>
      <c r="AG179" s="41"/>
      <c r="AI179" s="41"/>
      <c r="AJ179" s="41"/>
      <c r="AK179" s="41"/>
      <c r="AL179" s="41"/>
      <c r="AM179" s="41"/>
      <c r="AN179" s="41"/>
      <c r="AO179" s="41"/>
      <c r="AQ179" s="41"/>
      <c r="AR179" s="41"/>
      <c r="AS179" s="41"/>
      <c r="AT179" s="41"/>
      <c r="AU179" s="41"/>
      <c r="AV179" s="41"/>
      <c r="AW179" s="41"/>
      <c r="AX179" s="41"/>
      <c r="AY179" s="41"/>
      <c r="BA179" s="41"/>
      <c r="BB179" s="41"/>
      <c r="BC179" s="41"/>
      <c r="BD179" s="41"/>
      <c r="BE179" s="41"/>
      <c r="BF179" s="41"/>
      <c r="BH179" s="41"/>
      <c r="BJ179" s="41"/>
      <c r="BK179" s="41"/>
      <c r="CC179" s="41"/>
      <c r="CD179" s="41"/>
      <c r="CE179" s="41"/>
      <c r="CF179" s="41"/>
      <c r="CG179" s="41"/>
      <c r="CH179" s="41"/>
    </row>
    <row r="180" spans="7:86" ht="12.75">
      <c r="G180" s="41"/>
      <c r="J180" s="41"/>
      <c r="M180" s="41"/>
      <c r="O180" s="41"/>
      <c r="P180" s="41"/>
      <c r="Q180" s="41"/>
      <c r="S180" s="41"/>
      <c r="T180" s="41"/>
      <c r="U180" s="41"/>
      <c r="V180" s="41"/>
      <c r="W180" s="41"/>
      <c r="X180" s="41"/>
      <c r="Y180" s="41"/>
      <c r="Z180" s="41"/>
      <c r="AB180" s="41"/>
      <c r="AC180" s="41"/>
      <c r="AD180" s="41"/>
      <c r="AE180" s="41"/>
      <c r="AF180" s="41"/>
      <c r="AG180" s="41"/>
      <c r="AI180" s="41"/>
      <c r="AJ180" s="41"/>
      <c r="AK180" s="41"/>
      <c r="AL180" s="41"/>
      <c r="AM180" s="41"/>
      <c r="AN180" s="41"/>
      <c r="AO180" s="41"/>
      <c r="AQ180" s="41"/>
      <c r="AR180" s="41"/>
      <c r="AS180" s="41"/>
      <c r="AT180" s="41"/>
      <c r="AU180" s="41"/>
      <c r="AV180" s="41"/>
      <c r="AW180" s="41"/>
      <c r="AX180" s="41"/>
      <c r="AY180" s="41"/>
      <c r="BA180" s="41"/>
      <c r="BB180" s="41"/>
      <c r="BC180" s="41"/>
      <c r="BD180" s="41"/>
      <c r="BE180" s="41"/>
      <c r="BF180" s="41"/>
      <c r="BH180" s="41"/>
      <c r="BJ180" s="41"/>
      <c r="BK180" s="41"/>
      <c r="CC180" s="41"/>
      <c r="CD180" s="41"/>
      <c r="CE180" s="41"/>
      <c r="CF180" s="41"/>
      <c r="CG180" s="41"/>
      <c r="CH180" s="41"/>
    </row>
    <row r="181" spans="7:86" ht="12.75">
      <c r="G181" s="41"/>
      <c r="J181" s="41"/>
      <c r="M181" s="41"/>
      <c r="O181" s="41"/>
      <c r="P181" s="41"/>
      <c r="Q181" s="41"/>
      <c r="S181" s="41"/>
      <c r="T181" s="41"/>
      <c r="U181" s="41"/>
      <c r="V181" s="41"/>
      <c r="W181" s="41"/>
      <c r="X181" s="41"/>
      <c r="Y181" s="41"/>
      <c r="Z181" s="41"/>
      <c r="AB181" s="41"/>
      <c r="AC181" s="41"/>
      <c r="AD181" s="41"/>
      <c r="AE181" s="41"/>
      <c r="AF181" s="41"/>
      <c r="AG181" s="41"/>
      <c r="AI181" s="41"/>
      <c r="AJ181" s="41"/>
      <c r="AK181" s="41"/>
      <c r="AL181" s="41"/>
      <c r="AM181" s="41"/>
      <c r="AN181" s="41"/>
      <c r="AO181" s="41"/>
      <c r="AQ181" s="41"/>
      <c r="AR181" s="41"/>
      <c r="AS181" s="41"/>
      <c r="AT181" s="41"/>
      <c r="AU181" s="41"/>
      <c r="AV181" s="41"/>
      <c r="AW181" s="41"/>
      <c r="AX181" s="41"/>
      <c r="AY181" s="41"/>
      <c r="BA181" s="41"/>
      <c r="BB181" s="41"/>
      <c r="BC181" s="41"/>
      <c r="BD181" s="41"/>
      <c r="BE181" s="41"/>
      <c r="BF181" s="41"/>
      <c r="BH181" s="41"/>
      <c r="BJ181" s="41"/>
      <c r="BK181" s="41"/>
      <c r="CC181" s="41"/>
      <c r="CD181" s="41"/>
      <c r="CE181" s="41"/>
      <c r="CF181" s="41"/>
      <c r="CG181" s="41"/>
      <c r="CH181" s="41"/>
    </row>
    <row r="182" spans="7:86" ht="12.75">
      <c r="G182" s="41"/>
      <c r="J182" s="41"/>
      <c r="M182" s="41"/>
      <c r="O182" s="41"/>
      <c r="P182" s="41"/>
      <c r="Q182" s="41"/>
      <c r="S182" s="41"/>
      <c r="T182" s="41"/>
      <c r="U182" s="41"/>
      <c r="V182" s="41"/>
      <c r="W182" s="41"/>
      <c r="X182" s="41"/>
      <c r="Y182" s="41"/>
      <c r="Z182" s="41"/>
      <c r="AB182" s="41"/>
      <c r="AC182" s="41"/>
      <c r="AD182" s="41"/>
      <c r="AE182" s="41"/>
      <c r="AF182" s="41"/>
      <c r="AG182" s="41"/>
      <c r="AI182" s="41"/>
      <c r="AJ182" s="41"/>
      <c r="AK182" s="41"/>
      <c r="AL182" s="41"/>
      <c r="AM182" s="41"/>
      <c r="AN182" s="41"/>
      <c r="AO182" s="41"/>
      <c r="AQ182" s="41"/>
      <c r="AR182" s="41"/>
      <c r="AS182" s="41"/>
      <c r="AT182" s="41"/>
      <c r="AU182" s="41"/>
      <c r="AV182" s="41"/>
      <c r="AW182" s="41"/>
      <c r="AX182" s="41"/>
      <c r="AY182" s="41"/>
      <c r="BA182" s="41"/>
      <c r="BB182" s="41"/>
      <c r="BC182" s="41"/>
      <c r="BD182" s="41"/>
      <c r="BE182" s="41"/>
      <c r="BF182" s="41"/>
      <c r="BH182" s="41"/>
      <c r="BJ182" s="41"/>
      <c r="BK182" s="41"/>
      <c r="CC182" s="41"/>
      <c r="CD182" s="41"/>
      <c r="CE182" s="41"/>
      <c r="CF182" s="41"/>
      <c r="CG182" s="41"/>
      <c r="CH182" s="41"/>
    </row>
    <row r="183" spans="7:86" ht="12.75">
      <c r="G183" s="41"/>
      <c r="J183" s="41"/>
      <c r="M183" s="41"/>
      <c r="O183" s="41"/>
      <c r="P183" s="41"/>
      <c r="Q183" s="41"/>
      <c r="S183" s="41"/>
      <c r="T183" s="41"/>
      <c r="U183" s="41"/>
      <c r="V183" s="41"/>
      <c r="W183" s="41"/>
      <c r="X183" s="41"/>
      <c r="Y183" s="41"/>
      <c r="Z183" s="41"/>
      <c r="AB183" s="41"/>
      <c r="AC183" s="41"/>
      <c r="AD183" s="41"/>
      <c r="AE183" s="41"/>
      <c r="AF183" s="41"/>
      <c r="AG183" s="41"/>
      <c r="AI183" s="41"/>
      <c r="AJ183" s="41"/>
      <c r="AK183" s="41"/>
      <c r="AL183" s="41"/>
      <c r="AM183" s="41"/>
      <c r="AN183" s="41"/>
      <c r="AO183" s="41"/>
      <c r="AQ183" s="41"/>
      <c r="AR183" s="41"/>
      <c r="AS183" s="41"/>
      <c r="AT183" s="41"/>
      <c r="AU183" s="41"/>
      <c r="AV183" s="41"/>
      <c r="AW183" s="41"/>
      <c r="AX183" s="41"/>
      <c r="AY183" s="41"/>
      <c r="BA183" s="41"/>
      <c r="BB183" s="41"/>
      <c r="BC183" s="41"/>
      <c r="BD183" s="41"/>
      <c r="BE183" s="41"/>
      <c r="BF183" s="41"/>
      <c r="BH183" s="41"/>
      <c r="BJ183" s="41"/>
      <c r="BK183" s="41"/>
      <c r="CC183" s="41"/>
      <c r="CD183" s="41"/>
      <c r="CE183" s="41"/>
      <c r="CF183" s="41"/>
      <c r="CG183" s="41"/>
      <c r="CH183" s="41"/>
    </row>
    <row r="184" spans="7:86" ht="12.75">
      <c r="G184" s="41"/>
      <c r="J184" s="41"/>
      <c r="M184" s="41"/>
      <c r="O184" s="41"/>
      <c r="P184" s="41"/>
      <c r="Q184" s="41"/>
      <c r="S184" s="41"/>
      <c r="T184" s="41"/>
      <c r="U184" s="41"/>
      <c r="V184" s="41"/>
      <c r="W184" s="41"/>
      <c r="X184" s="41"/>
      <c r="Y184" s="41"/>
      <c r="Z184" s="41"/>
      <c r="AB184" s="41"/>
      <c r="AC184" s="41"/>
      <c r="AD184" s="41"/>
      <c r="AE184" s="41"/>
      <c r="AF184" s="41"/>
      <c r="AG184" s="41"/>
      <c r="AI184" s="41"/>
      <c r="AJ184" s="41"/>
      <c r="AK184" s="41"/>
      <c r="AL184" s="41"/>
      <c r="AM184" s="41"/>
      <c r="AN184" s="41"/>
      <c r="AO184" s="41"/>
      <c r="AQ184" s="41"/>
      <c r="AR184" s="41"/>
      <c r="AS184" s="41"/>
      <c r="AT184" s="41"/>
      <c r="AU184" s="41"/>
      <c r="AV184" s="41"/>
      <c r="AW184" s="41"/>
      <c r="AX184" s="41"/>
      <c r="AY184" s="41"/>
      <c r="BA184" s="41"/>
      <c r="BB184" s="41"/>
      <c r="BC184" s="41"/>
      <c r="BD184" s="41"/>
      <c r="BE184" s="41"/>
      <c r="BF184" s="41"/>
      <c r="BH184" s="41"/>
      <c r="BJ184" s="41"/>
      <c r="BK184" s="41"/>
      <c r="CC184" s="41"/>
      <c r="CD184" s="41"/>
      <c r="CE184" s="41"/>
      <c r="CF184" s="41"/>
      <c r="CG184" s="41"/>
      <c r="CH184" s="41"/>
    </row>
    <row r="185" spans="7:86" ht="12.75">
      <c r="G185" s="41"/>
      <c r="J185" s="41"/>
      <c r="M185" s="41"/>
      <c r="O185" s="41"/>
      <c r="P185" s="41"/>
      <c r="Q185" s="41"/>
      <c r="S185" s="41"/>
      <c r="T185" s="41"/>
      <c r="U185" s="41"/>
      <c r="V185" s="41"/>
      <c r="W185" s="41"/>
      <c r="X185" s="41"/>
      <c r="Y185" s="41"/>
      <c r="Z185" s="41"/>
      <c r="AB185" s="41"/>
      <c r="AC185" s="41"/>
      <c r="AD185" s="41"/>
      <c r="AE185" s="41"/>
      <c r="AF185" s="41"/>
      <c r="AG185" s="41"/>
      <c r="AI185" s="41"/>
      <c r="AJ185" s="41"/>
      <c r="AK185" s="41"/>
      <c r="AL185" s="41"/>
      <c r="AM185" s="41"/>
      <c r="AN185" s="41"/>
      <c r="AO185" s="41"/>
      <c r="AQ185" s="41"/>
      <c r="AR185" s="41"/>
      <c r="AS185" s="41"/>
      <c r="AT185" s="41"/>
      <c r="AU185" s="41"/>
      <c r="AV185" s="41"/>
      <c r="AW185" s="41"/>
      <c r="AX185" s="41"/>
      <c r="AY185" s="41"/>
      <c r="BA185" s="41"/>
      <c r="BB185" s="41"/>
      <c r="BC185" s="41"/>
      <c r="BD185" s="41"/>
      <c r="BE185" s="41"/>
      <c r="BF185" s="41"/>
      <c r="BH185" s="41"/>
      <c r="BJ185" s="41"/>
      <c r="BK185" s="41"/>
      <c r="CC185" s="41"/>
      <c r="CD185" s="41"/>
      <c r="CE185" s="41"/>
      <c r="CF185" s="41"/>
      <c r="CG185" s="41"/>
      <c r="CH185" s="41"/>
    </row>
    <row r="186" spans="7:86" ht="12.75">
      <c r="G186" s="41"/>
      <c r="J186" s="41"/>
      <c r="M186" s="41"/>
      <c r="O186" s="41"/>
      <c r="P186" s="41"/>
      <c r="Q186" s="41"/>
      <c r="S186" s="41"/>
      <c r="T186" s="41"/>
      <c r="U186" s="41"/>
      <c r="V186" s="41"/>
      <c r="W186" s="41"/>
      <c r="X186" s="41"/>
      <c r="Y186" s="41"/>
      <c r="Z186" s="41"/>
      <c r="AB186" s="41"/>
      <c r="AC186" s="41"/>
      <c r="AD186" s="41"/>
      <c r="AE186" s="41"/>
      <c r="AF186" s="41"/>
      <c r="AG186" s="41"/>
      <c r="AI186" s="41"/>
      <c r="AJ186" s="41"/>
      <c r="AK186" s="41"/>
      <c r="AL186" s="41"/>
      <c r="AM186" s="41"/>
      <c r="AN186" s="41"/>
      <c r="AO186" s="41"/>
      <c r="AQ186" s="41"/>
      <c r="AR186" s="41"/>
      <c r="AS186" s="41"/>
      <c r="AT186" s="41"/>
      <c r="AU186" s="41"/>
      <c r="AV186" s="41"/>
      <c r="AW186" s="41"/>
      <c r="AX186" s="41"/>
      <c r="AY186" s="41"/>
      <c r="BA186" s="41"/>
      <c r="BB186" s="41"/>
      <c r="BC186" s="41"/>
      <c r="BD186" s="41"/>
      <c r="BE186" s="41"/>
      <c r="BF186" s="41"/>
      <c r="BH186" s="41"/>
      <c r="BJ186" s="41"/>
      <c r="BK186" s="41"/>
      <c r="CC186" s="41"/>
      <c r="CD186" s="41"/>
      <c r="CE186" s="41"/>
      <c r="CF186" s="41"/>
      <c r="CG186" s="41"/>
      <c r="CH186" s="41"/>
    </row>
    <row r="187" spans="7:86" ht="12.75">
      <c r="G187" s="41"/>
      <c r="J187" s="41"/>
      <c r="M187" s="41"/>
      <c r="O187" s="41"/>
      <c r="P187" s="41"/>
      <c r="Q187" s="41"/>
      <c r="S187" s="41"/>
      <c r="T187" s="41"/>
      <c r="U187" s="41"/>
      <c r="V187" s="41"/>
      <c r="W187" s="41"/>
      <c r="X187" s="41"/>
      <c r="Y187" s="41"/>
      <c r="Z187" s="41"/>
      <c r="AB187" s="41"/>
      <c r="AC187" s="41"/>
      <c r="AD187" s="41"/>
      <c r="AE187" s="41"/>
      <c r="AF187" s="41"/>
      <c r="AG187" s="41"/>
      <c r="AI187" s="41"/>
      <c r="AJ187" s="41"/>
      <c r="AK187" s="41"/>
      <c r="AL187" s="41"/>
      <c r="AM187" s="41"/>
      <c r="AN187" s="41"/>
      <c r="AO187" s="41"/>
      <c r="AQ187" s="41"/>
      <c r="AR187" s="41"/>
      <c r="AS187" s="41"/>
      <c r="AT187" s="41"/>
      <c r="AU187" s="41"/>
      <c r="AV187" s="41"/>
      <c r="AW187" s="41"/>
      <c r="AX187" s="41"/>
      <c r="AY187" s="41"/>
      <c r="BA187" s="41"/>
      <c r="BB187" s="41"/>
      <c r="BC187" s="41"/>
      <c r="BD187" s="41"/>
      <c r="BE187" s="41"/>
      <c r="BF187" s="41"/>
      <c r="BH187" s="41"/>
      <c r="BJ187" s="41"/>
      <c r="BK187" s="41"/>
      <c r="CC187" s="41"/>
      <c r="CD187" s="41"/>
      <c r="CE187" s="41"/>
      <c r="CF187" s="41"/>
      <c r="CG187" s="41"/>
      <c r="CH187" s="41"/>
    </row>
    <row r="188" spans="7:86" ht="12.75">
      <c r="G188" s="41"/>
      <c r="J188" s="41"/>
      <c r="M188" s="41"/>
      <c r="O188" s="41"/>
      <c r="P188" s="41"/>
      <c r="Q188" s="41"/>
      <c r="S188" s="41"/>
      <c r="T188" s="41"/>
      <c r="U188" s="41"/>
      <c r="V188" s="41"/>
      <c r="W188" s="41"/>
      <c r="X188" s="41"/>
      <c r="Y188" s="41"/>
      <c r="Z188" s="41"/>
      <c r="AB188" s="41"/>
      <c r="AC188" s="41"/>
      <c r="AD188" s="41"/>
      <c r="AE188" s="41"/>
      <c r="AF188" s="41"/>
      <c r="AG188" s="41"/>
      <c r="AI188" s="41"/>
      <c r="AJ188" s="41"/>
      <c r="AK188" s="41"/>
      <c r="AL188" s="41"/>
      <c r="AM188" s="41"/>
      <c r="AN188" s="41"/>
      <c r="AO188" s="41"/>
      <c r="AQ188" s="41"/>
      <c r="AR188" s="41"/>
      <c r="AS188" s="41"/>
      <c r="AT188" s="41"/>
      <c r="AU188" s="41"/>
      <c r="AV188" s="41"/>
      <c r="AW188" s="41"/>
      <c r="AX188" s="41"/>
      <c r="AY188" s="41"/>
      <c r="BA188" s="41"/>
      <c r="BB188" s="41"/>
      <c r="BC188" s="41"/>
      <c r="BD188" s="41"/>
      <c r="BE188" s="41"/>
      <c r="BF188" s="41"/>
      <c r="BH188" s="41"/>
      <c r="BJ188" s="41"/>
      <c r="BK188" s="41"/>
      <c r="CC188" s="41"/>
      <c r="CD188" s="41"/>
      <c r="CE188" s="41"/>
      <c r="CF188" s="41"/>
      <c r="CG188" s="41"/>
      <c r="CH188" s="41"/>
    </row>
    <row r="189" spans="7:86" ht="12.75">
      <c r="G189" s="41"/>
      <c r="J189" s="41"/>
      <c r="M189" s="41"/>
      <c r="O189" s="41"/>
      <c r="P189" s="41"/>
      <c r="Q189" s="41"/>
      <c r="S189" s="41"/>
      <c r="T189" s="41"/>
      <c r="U189" s="41"/>
      <c r="V189" s="41"/>
      <c r="W189" s="41"/>
      <c r="X189" s="41"/>
      <c r="Y189" s="41"/>
      <c r="Z189" s="41"/>
      <c r="AB189" s="41"/>
      <c r="AC189" s="41"/>
      <c r="AD189" s="41"/>
      <c r="AE189" s="41"/>
      <c r="AF189" s="41"/>
      <c r="AG189" s="41"/>
      <c r="AI189" s="41"/>
      <c r="AJ189" s="41"/>
      <c r="AK189" s="41"/>
      <c r="AL189" s="41"/>
      <c r="AM189" s="41"/>
      <c r="AN189" s="41"/>
      <c r="AO189" s="41"/>
      <c r="AQ189" s="41"/>
      <c r="AR189" s="41"/>
      <c r="AS189" s="41"/>
      <c r="AT189" s="41"/>
      <c r="AU189" s="41"/>
      <c r="AV189" s="41"/>
      <c r="AW189" s="41"/>
      <c r="AX189" s="41"/>
      <c r="AY189" s="41"/>
      <c r="BA189" s="41"/>
      <c r="BB189" s="41"/>
      <c r="BC189" s="41"/>
      <c r="BD189" s="41"/>
      <c r="BE189" s="41"/>
      <c r="BF189" s="41"/>
      <c r="BH189" s="41"/>
      <c r="BJ189" s="41"/>
      <c r="BK189" s="41"/>
      <c r="CC189" s="41"/>
      <c r="CD189" s="41"/>
      <c r="CE189" s="41"/>
      <c r="CF189" s="41"/>
      <c r="CG189" s="41"/>
      <c r="CH189" s="41"/>
    </row>
    <row r="190" spans="7:86" ht="12.75">
      <c r="G190" s="41"/>
      <c r="J190" s="41"/>
      <c r="M190" s="41"/>
      <c r="O190" s="41"/>
      <c r="P190" s="41"/>
      <c r="Q190" s="41"/>
      <c r="S190" s="41"/>
      <c r="T190" s="41"/>
      <c r="U190" s="41"/>
      <c r="V190" s="41"/>
      <c r="W190" s="41"/>
      <c r="X190" s="41"/>
      <c r="Y190" s="41"/>
      <c r="Z190" s="41"/>
      <c r="AB190" s="41"/>
      <c r="AC190" s="41"/>
      <c r="AD190" s="41"/>
      <c r="AE190" s="41"/>
      <c r="AF190" s="41"/>
      <c r="AG190" s="41"/>
      <c r="AI190" s="41"/>
      <c r="AJ190" s="41"/>
      <c r="AK190" s="41"/>
      <c r="AL190" s="41"/>
      <c r="AM190" s="41"/>
      <c r="AN190" s="41"/>
      <c r="AO190" s="41"/>
      <c r="AQ190" s="41"/>
      <c r="AR190" s="41"/>
      <c r="AS190" s="41"/>
      <c r="AT190" s="41"/>
      <c r="AU190" s="41"/>
      <c r="AV190" s="41"/>
      <c r="AW190" s="41"/>
      <c r="AX190" s="41"/>
      <c r="AY190" s="41"/>
      <c r="BA190" s="41"/>
      <c r="BB190" s="41"/>
      <c r="BC190" s="41"/>
      <c r="BD190" s="41"/>
      <c r="BE190" s="41"/>
      <c r="BF190" s="41"/>
      <c r="BH190" s="41"/>
      <c r="BJ190" s="41"/>
      <c r="BK190" s="41"/>
      <c r="CC190" s="41"/>
      <c r="CD190" s="41"/>
      <c r="CE190" s="41"/>
      <c r="CF190" s="41"/>
      <c r="CG190" s="41"/>
      <c r="CH190" s="41"/>
    </row>
    <row r="191" spans="7:86" ht="12.75">
      <c r="G191" s="41"/>
      <c r="J191" s="41"/>
      <c r="M191" s="41"/>
      <c r="O191" s="41"/>
      <c r="P191" s="41"/>
      <c r="Q191" s="41"/>
      <c r="S191" s="41"/>
      <c r="T191" s="41"/>
      <c r="U191" s="41"/>
      <c r="V191" s="41"/>
      <c r="W191" s="41"/>
      <c r="X191" s="41"/>
      <c r="Y191" s="41"/>
      <c r="Z191" s="41"/>
      <c r="AB191" s="41"/>
      <c r="AC191" s="41"/>
      <c r="AD191" s="41"/>
      <c r="AE191" s="41"/>
      <c r="AF191" s="41"/>
      <c r="AG191" s="41"/>
      <c r="AI191" s="41"/>
      <c r="AJ191" s="41"/>
      <c r="AK191" s="41"/>
      <c r="AL191" s="41"/>
      <c r="AM191" s="41"/>
      <c r="AN191" s="41"/>
      <c r="AO191" s="41"/>
      <c r="AQ191" s="41"/>
      <c r="AR191" s="41"/>
      <c r="AS191" s="41"/>
      <c r="AT191" s="41"/>
      <c r="AU191" s="41"/>
      <c r="AV191" s="41"/>
      <c r="AW191" s="41"/>
      <c r="AX191" s="41"/>
      <c r="AY191" s="41"/>
      <c r="BA191" s="41"/>
      <c r="BB191" s="41"/>
      <c r="BC191" s="41"/>
      <c r="BD191" s="41"/>
      <c r="BE191" s="41"/>
      <c r="BF191" s="41"/>
      <c r="BH191" s="41"/>
      <c r="BJ191" s="41"/>
      <c r="BK191" s="41"/>
      <c r="CC191" s="41"/>
      <c r="CD191" s="41"/>
      <c r="CE191" s="41"/>
      <c r="CF191" s="41"/>
      <c r="CG191" s="41"/>
      <c r="CH191" s="41"/>
    </row>
    <row r="192" spans="7:86" ht="12.75">
      <c r="G192" s="41"/>
      <c r="J192" s="41"/>
      <c r="M192" s="41"/>
      <c r="O192" s="41"/>
      <c r="P192" s="41"/>
      <c r="Q192" s="41"/>
      <c r="S192" s="41"/>
      <c r="T192" s="41"/>
      <c r="U192" s="41"/>
      <c r="V192" s="41"/>
      <c r="W192" s="41"/>
      <c r="X192" s="41"/>
      <c r="Y192" s="41"/>
      <c r="Z192" s="41"/>
      <c r="AB192" s="41"/>
      <c r="AC192" s="41"/>
      <c r="AD192" s="41"/>
      <c r="AE192" s="41"/>
      <c r="AF192" s="41"/>
      <c r="AG192" s="41"/>
      <c r="AI192" s="41"/>
      <c r="AJ192" s="41"/>
      <c r="AK192" s="41"/>
      <c r="AL192" s="41"/>
      <c r="AM192" s="41"/>
      <c r="AN192" s="41"/>
      <c r="AO192" s="41"/>
      <c r="AQ192" s="41"/>
      <c r="AR192" s="41"/>
      <c r="AS192" s="41"/>
      <c r="AT192" s="41"/>
      <c r="AU192" s="41"/>
      <c r="AV192" s="41"/>
      <c r="AW192" s="41"/>
      <c r="AX192" s="41"/>
      <c r="AY192" s="41"/>
      <c r="BA192" s="41"/>
      <c r="BB192" s="41"/>
      <c r="BC192" s="41"/>
      <c r="BD192" s="41"/>
      <c r="BE192" s="41"/>
      <c r="BF192" s="41"/>
      <c r="BH192" s="41"/>
      <c r="BJ192" s="41"/>
      <c r="BK192" s="41"/>
      <c r="CC192" s="41"/>
      <c r="CD192" s="41"/>
      <c r="CE192" s="41"/>
      <c r="CF192" s="41"/>
      <c r="CG192" s="41"/>
      <c r="CH192" s="41"/>
    </row>
    <row r="193" spans="7:86" ht="12.75">
      <c r="G193" s="41"/>
      <c r="J193" s="41"/>
      <c r="M193" s="41"/>
      <c r="O193" s="41"/>
      <c r="P193" s="41"/>
      <c r="Q193" s="41"/>
      <c r="S193" s="41"/>
      <c r="T193" s="41"/>
      <c r="U193" s="41"/>
      <c r="V193" s="41"/>
      <c r="W193" s="41"/>
      <c r="X193" s="41"/>
      <c r="Y193" s="41"/>
      <c r="Z193" s="41"/>
      <c r="AB193" s="41"/>
      <c r="AC193" s="41"/>
      <c r="AD193" s="41"/>
      <c r="AE193" s="41"/>
      <c r="AF193" s="41"/>
      <c r="AG193" s="41"/>
      <c r="AI193" s="41"/>
      <c r="AJ193" s="41"/>
      <c r="AK193" s="41"/>
      <c r="AL193" s="41"/>
      <c r="AM193" s="41"/>
      <c r="AN193" s="41"/>
      <c r="AO193" s="41"/>
      <c r="AQ193" s="41"/>
      <c r="AR193" s="41"/>
      <c r="AS193" s="41"/>
      <c r="AT193" s="41"/>
      <c r="AU193" s="41"/>
      <c r="AV193" s="41"/>
      <c r="AW193" s="41"/>
      <c r="AX193" s="41"/>
      <c r="AY193" s="41"/>
      <c r="BA193" s="41"/>
      <c r="BB193" s="41"/>
      <c r="BC193" s="41"/>
      <c r="BD193" s="41"/>
      <c r="BE193" s="41"/>
      <c r="BF193" s="41"/>
      <c r="BH193" s="41"/>
      <c r="BJ193" s="41"/>
      <c r="BK193" s="41"/>
      <c r="CC193" s="41"/>
      <c r="CD193" s="41"/>
      <c r="CE193" s="41"/>
      <c r="CF193" s="41"/>
      <c r="CG193" s="41"/>
      <c r="CH193" s="41"/>
    </row>
    <row r="194" spans="7:86" ht="12.75">
      <c r="G194" s="41"/>
      <c r="J194" s="41"/>
      <c r="M194" s="41"/>
      <c r="O194" s="41"/>
      <c r="P194" s="41"/>
      <c r="Q194" s="41"/>
      <c r="S194" s="41"/>
      <c r="T194" s="41"/>
      <c r="U194" s="41"/>
      <c r="V194" s="41"/>
      <c r="W194" s="41"/>
      <c r="X194" s="41"/>
      <c r="Y194" s="41"/>
      <c r="Z194" s="41"/>
      <c r="AB194" s="41"/>
      <c r="AC194" s="41"/>
      <c r="AD194" s="41"/>
      <c r="AE194" s="41"/>
      <c r="AF194" s="41"/>
      <c r="AG194" s="41"/>
      <c r="AI194" s="41"/>
      <c r="AJ194" s="41"/>
      <c r="AK194" s="41"/>
      <c r="AL194" s="41"/>
      <c r="AM194" s="41"/>
      <c r="AN194" s="41"/>
      <c r="AO194" s="41"/>
      <c r="AQ194" s="41"/>
      <c r="AR194" s="41"/>
      <c r="AS194" s="41"/>
      <c r="AT194" s="41"/>
      <c r="AU194" s="41"/>
      <c r="AV194" s="41"/>
      <c r="AW194" s="41"/>
      <c r="AX194" s="41"/>
      <c r="AY194" s="41"/>
      <c r="BA194" s="41"/>
      <c r="BB194" s="41"/>
      <c r="BC194" s="41"/>
      <c r="BD194" s="41"/>
      <c r="BE194" s="41"/>
      <c r="BF194" s="41"/>
      <c r="BH194" s="41"/>
      <c r="BJ194" s="41"/>
      <c r="BK194" s="41"/>
      <c r="CC194" s="41"/>
      <c r="CD194" s="41"/>
      <c r="CE194" s="41"/>
      <c r="CF194" s="41"/>
      <c r="CG194" s="41"/>
      <c r="CH194" s="41"/>
    </row>
    <row r="195" spans="7:86" ht="12.75">
      <c r="G195" s="41"/>
      <c r="J195" s="41"/>
      <c r="M195" s="41"/>
      <c r="O195" s="41"/>
      <c r="P195" s="41"/>
      <c r="Q195" s="41"/>
      <c r="S195" s="41"/>
      <c r="T195" s="41"/>
      <c r="U195" s="41"/>
      <c r="V195" s="41"/>
      <c r="W195" s="41"/>
      <c r="X195" s="41"/>
      <c r="Y195" s="41"/>
      <c r="Z195" s="41"/>
      <c r="AB195" s="41"/>
      <c r="AC195" s="41"/>
      <c r="AD195" s="41"/>
      <c r="AE195" s="41"/>
      <c r="AF195" s="41"/>
      <c r="AG195" s="41"/>
      <c r="AI195" s="41"/>
      <c r="AJ195" s="41"/>
      <c r="AK195" s="41"/>
      <c r="AL195" s="41"/>
      <c r="AM195" s="41"/>
      <c r="AN195" s="41"/>
      <c r="AO195" s="41"/>
      <c r="AQ195" s="41"/>
      <c r="AR195" s="41"/>
      <c r="AS195" s="41"/>
      <c r="AT195" s="41"/>
      <c r="AU195" s="41"/>
      <c r="AV195" s="41"/>
      <c r="AW195" s="41"/>
      <c r="AX195" s="41"/>
      <c r="AY195" s="41"/>
      <c r="BA195" s="41"/>
      <c r="BB195" s="41"/>
      <c r="BC195" s="41"/>
      <c r="BD195" s="41"/>
      <c r="BE195" s="41"/>
      <c r="BF195" s="41"/>
      <c r="BH195" s="41"/>
      <c r="BJ195" s="41"/>
      <c r="BK195" s="41"/>
      <c r="CC195" s="41"/>
      <c r="CD195" s="41"/>
      <c r="CE195" s="41"/>
      <c r="CF195" s="41"/>
      <c r="CG195" s="41"/>
      <c r="CH195" s="41"/>
    </row>
    <row r="196" spans="7:86" ht="12.75">
      <c r="G196" s="41"/>
      <c r="J196" s="41"/>
      <c r="M196" s="41"/>
      <c r="O196" s="41"/>
      <c r="P196" s="41"/>
      <c r="Q196" s="41"/>
      <c r="S196" s="41"/>
      <c r="T196" s="41"/>
      <c r="U196" s="41"/>
      <c r="V196" s="41"/>
      <c r="W196" s="41"/>
      <c r="X196" s="41"/>
      <c r="Y196" s="41"/>
      <c r="Z196" s="41"/>
      <c r="AB196" s="41"/>
      <c r="AC196" s="41"/>
      <c r="AD196" s="41"/>
      <c r="AE196" s="41"/>
      <c r="AF196" s="41"/>
      <c r="AG196" s="41"/>
      <c r="AI196" s="41"/>
      <c r="AJ196" s="41"/>
      <c r="AK196" s="41"/>
      <c r="AL196" s="41"/>
      <c r="AM196" s="41"/>
      <c r="AN196" s="41"/>
      <c r="AO196" s="41"/>
      <c r="AQ196" s="41"/>
      <c r="AR196" s="41"/>
      <c r="AS196" s="41"/>
      <c r="AT196" s="41"/>
      <c r="AU196" s="41"/>
      <c r="AV196" s="41"/>
      <c r="AW196" s="41"/>
      <c r="AX196" s="41"/>
      <c r="AY196" s="41"/>
      <c r="BA196" s="41"/>
      <c r="BB196" s="41"/>
      <c r="BC196" s="41"/>
      <c r="BD196" s="41"/>
      <c r="BE196" s="41"/>
      <c r="BF196" s="41"/>
      <c r="BH196" s="41"/>
      <c r="BJ196" s="41"/>
      <c r="BK196" s="41"/>
      <c r="CC196" s="41"/>
      <c r="CD196" s="41"/>
      <c r="CE196" s="41"/>
      <c r="CF196" s="41"/>
      <c r="CG196" s="41"/>
      <c r="CH196" s="41"/>
    </row>
    <row r="197" spans="7:86" ht="12.75">
      <c r="G197" s="41"/>
      <c r="J197" s="41"/>
      <c r="M197" s="41"/>
      <c r="O197" s="41"/>
      <c r="P197" s="41"/>
      <c r="Q197" s="41"/>
      <c r="S197" s="41"/>
      <c r="T197" s="41"/>
      <c r="U197" s="41"/>
      <c r="V197" s="41"/>
      <c r="W197" s="41"/>
      <c r="X197" s="41"/>
      <c r="Y197" s="41"/>
      <c r="Z197" s="41"/>
      <c r="AB197" s="41"/>
      <c r="AC197" s="41"/>
      <c r="AD197" s="41"/>
      <c r="AE197" s="41"/>
      <c r="AF197" s="41"/>
      <c r="AG197" s="41"/>
      <c r="AI197" s="41"/>
      <c r="AJ197" s="41"/>
      <c r="AK197" s="41"/>
      <c r="AL197" s="41"/>
      <c r="AM197" s="41"/>
      <c r="AN197" s="41"/>
      <c r="AO197" s="41"/>
      <c r="AQ197" s="41"/>
      <c r="AR197" s="41"/>
      <c r="AS197" s="41"/>
      <c r="AT197" s="41"/>
      <c r="AU197" s="41"/>
      <c r="AV197" s="41"/>
      <c r="AW197" s="41"/>
      <c r="AX197" s="41"/>
      <c r="AY197" s="41"/>
      <c r="BA197" s="41"/>
      <c r="BB197" s="41"/>
      <c r="BC197" s="41"/>
      <c r="BD197" s="41"/>
      <c r="BE197" s="41"/>
      <c r="BF197" s="41"/>
      <c r="BH197" s="41"/>
      <c r="BJ197" s="41"/>
      <c r="BK197" s="41"/>
      <c r="CC197" s="41"/>
      <c r="CD197" s="41"/>
      <c r="CE197" s="41"/>
      <c r="CF197" s="41"/>
      <c r="CG197" s="41"/>
      <c r="CH197" s="41"/>
    </row>
    <row r="198" spans="7:86" ht="12.75">
      <c r="G198" s="41"/>
      <c r="J198" s="41"/>
      <c r="M198" s="41"/>
      <c r="O198" s="41"/>
      <c r="P198" s="41"/>
      <c r="Q198" s="41"/>
      <c r="S198" s="41"/>
      <c r="T198" s="41"/>
      <c r="U198" s="41"/>
      <c r="V198" s="41"/>
      <c r="W198" s="41"/>
      <c r="X198" s="41"/>
      <c r="Y198" s="41"/>
      <c r="Z198" s="41"/>
      <c r="AB198" s="41"/>
      <c r="AC198" s="41"/>
      <c r="AD198" s="41"/>
      <c r="AE198" s="41"/>
      <c r="AF198" s="41"/>
      <c r="AG198" s="41"/>
      <c r="AI198" s="41"/>
      <c r="AJ198" s="41"/>
      <c r="AK198" s="41"/>
      <c r="AL198" s="41"/>
      <c r="AM198" s="41"/>
      <c r="AN198" s="41"/>
      <c r="AO198" s="41"/>
      <c r="AQ198" s="41"/>
      <c r="AR198" s="41"/>
      <c r="AS198" s="41"/>
      <c r="AT198" s="41"/>
      <c r="AU198" s="41"/>
      <c r="AV198" s="41"/>
      <c r="AW198" s="41"/>
      <c r="AX198" s="41"/>
      <c r="AY198" s="41"/>
      <c r="BA198" s="41"/>
      <c r="BB198" s="41"/>
      <c r="BC198" s="41"/>
      <c r="BD198" s="41"/>
      <c r="BE198" s="41"/>
      <c r="BF198" s="41"/>
      <c r="BH198" s="41"/>
      <c r="BJ198" s="41"/>
      <c r="BK198" s="41"/>
      <c r="CC198" s="41"/>
      <c r="CD198" s="41"/>
      <c r="CE198" s="41"/>
      <c r="CF198" s="41"/>
      <c r="CG198" s="41"/>
      <c r="CH198" s="41"/>
    </row>
    <row r="199" spans="7:86" ht="12.75">
      <c r="G199" s="41"/>
      <c r="J199" s="41"/>
      <c r="M199" s="41"/>
      <c r="O199" s="41"/>
      <c r="P199" s="41"/>
      <c r="Q199" s="41"/>
      <c r="S199" s="41"/>
      <c r="T199" s="41"/>
      <c r="U199" s="41"/>
      <c r="V199" s="41"/>
      <c r="W199" s="41"/>
      <c r="X199" s="41"/>
      <c r="Y199" s="41"/>
      <c r="Z199" s="41"/>
      <c r="AB199" s="41"/>
      <c r="AC199" s="41"/>
      <c r="AD199" s="41"/>
      <c r="AE199" s="41"/>
      <c r="AF199" s="41"/>
      <c r="AG199" s="41"/>
      <c r="AI199" s="41"/>
      <c r="AJ199" s="41"/>
      <c r="AK199" s="41"/>
      <c r="AL199" s="41"/>
      <c r="AM199" s="41"/>
      <c r="AN199" s="41"/>
      <c r="AO199" s="41"/>
      <c r="AQ199" s="41"/>
      <c r="AR199" s="41"/>
      <c r="AS199" s="41"/>
      <c r="AT199" s="41"/>
      <c r="AU199" s="41"/>
      <c r="AV199" s="41"/>
      <c r="AW199" s="41"/>
      <c r="AX199" s="41"/>
      <c r="AY199" s="41"/>
      <c r="BA199" s="41"/>
      <c r="BB199" s="41"/>
      <c r="BC199" s="41"/>
      <c r="BD199" s="41"/>
      <c r="BE199" s="41"/>
      <c r="BF199" s="41"/>
      <c r="BH199" s="41"/>
      <c r="BJ199" s="41"/>
      <c r="BK199" s="41"/>
      <c r="CC199" s="41"/>
      <c r="CD199" s="41"/>
      <c r="CE199" s="41"/>
      <c r="CF199" s="41"/>
      <c r="CG199" s="41"/>
      <c r="CH199" s="41"/>
    </row>
    <row r="200" spans="7:86" ht="12.75">
      <c r="G200" s="41"/>
      <c r="J200" s="41"/>
      <c r="M200" s="41"/>
      <c r="O200" s="41"/>
      <c r="P200" s="41"/>
      <c r="Q200" s="41"/>
      <c r="S200" s="41"/>
      <c r="T200" s="41"/>
      <c r="U200" s="41"/>
      <c r="V200" s="41"/>
      <c r="W200" s="41"/>
      <c r="X200" s="41"/>
      <c r="Y200" s="41"/>
      <c r="Z200" s="41"/>
      <c r="AB200" s="41"/>
      <c r="AC200" s="41"/>
      <c r="AD200" s="41"/>
      <c r="AE200" s="41"/>
      <c r="AF200" s="41"/>
      <c r="AG200" s="41"/>
      <c r="AI200" s="41"/>
      <c r="AJ200" s="41"/>
      <c r="AK200" s="41"/>
      <c r="AL200" s="41"/>
      <c r="AM200" s="41"/>
      <c r="AN200" s="41"/>
      <c r="AO200" s="41"/>
      <c r="AQ200" s="41"/>
      <c r="AR200" s="41"/>
      <c r="AS200" s="41"/>
      <c r="AT200" s="41"/>
      <c r="AU200" s="41"/>
      <c r="AV200" s="41"/>
      <c r="AW200" s="41"/>
      <c r="AX200" s="41"/>
      <c r="AY200" s="41"/>
      <c r="BA200" s="41"/>
      <c r="BB200" s="41"/>
      <c r="BC200" s="41"/>
      <c r="BD200" s="41"/>
      <c r="BE200" s="41"/>
      <c r="BF200" s="41"/>
      <c r="BH200" s="41"/>
      <c r="BJ200" s="41"/>
      <c r="BK200" s="41"/>
      <c r="CC200" s="41"/>
      <c r="CD200" s="41"/>
      <c r="CE200" s="41"/>
      <c r="CF200" s="41"/>
      <c r="CG200" s="41"/>
      <c r="CH200" s="41"/>
    </row>
    <row r="201" spans="7:86" ht="12.75">
      <c r="G201" s="41"/>
      <c r="J201" s="41"/>
      <c r="M201" s="41"/>
      <c r="O201" s="41"/>
      <c r="P201" s="41"/>
      <c r="Q201" s="41"/>
      <c r="S201" s="41"/>
      <c r="T201" s="41"/>
      <c r="U201" s="41"/>
      <c r="V201" s="41"/>
      <c r="W201" s="41"/>
      <c r="X201" s="41"/>
      <c r="Y201" s="41"/>
      <c r="Z201" s="41"/>
      <c r="AB201" s="41"/>
      <c r="AC201" s="41"/>
      <c r="AD201" s="41"/>
      <c r="AE201" s="41"/>
      <c r="AF201" s="41"/>
      <c r="AG201" s="41"/>
      <c r="AI201" s="41"/>
      <c r="AJ201" s="41"/>
      <c r="AK201" s="41"/>
      <c r="AL201" s="41"/>
      <c r="AM201" s="41"/>
      <c r="AN201" s="41"/>
      <c r="AO201" s="41"/>
      <c r="AQ201" s="41"/>
      <c r="AR201" s="41"/>
      <c r="AS201" s="41"/>
      <c r="AT201" s="41"/>
      <c r="AU201" s="41"/>
      <c r="AV201" s="41"/>
      <c r="AW201" s="41"/>
      <c r="AX201" s="41"/>
      <c r="AY201" s="41"/>
      <c r="BA201" s="41"/>
      <c r="BB201" s="41"/>
      <c r="BC201" s="41"/>
      <c r="BD201" s="41"/>
      <c r="BE201" s="41"/>
      <c r="BF201" s="41"/>
      <c r="BH201" s="41"/>
      <c r="BJ201" s="41"/>
      <c r="BK201" s="41"/>
      <c r="CC201" s="41"/>
      <c r="CD201" s="41"/>
      <c r="CE201" s="41"/>
      <c r="CF201" s="41"/>
      <c r="CG201" s="41"/>
      <c r="CH201" s="41"/>
    </row>
    <row r="202" spans="7:86" ht="12.75">
      <c r="G202" s="41"/>
      <c r="J202" s="41"/>
      <c r="M202" s="41"/>
      <c r="O202" s="41"/>
      <c r="P202" s="41"/>
      <c r="Q202" s="41"/>
      <c r="S202" s="41"/>
      <c r="T202" s="41"/>
      <c r="U202" s="41"/>
      <c r="V202" s="41"/>
      <c r="W202" s="41"/>
      <c r="X202" s="41"/>
      <c r="Y202" s="41"/>
      <c r="Z202" s="41"/>
      <c r="AB202" s="41"/>
      <c r="AC202" s="41"/>
      <c r="AD202" s="41"/>
      <c r="AE202" s="41"/>
      <c r="AF202" s="41"/>
      <c r="AG202" s="41"/>
      <c r="AI202" s="41"/>
      <c r="AJ202" s="41"/>
      <c r="AK202" s="41"/>
      <c r="AL202" s="41"/>
      <c r="AM202" s="41"/>
      <c r="AN202" s="41"/>
      <c r="AO202" s="41"/>
      <c r="AQ202" s="41"/>
      <c r="AR202" s="41"/>
      <c r="AS202" s="41"/>
      <c r="AT202" s="41"/>
      <c r="AU202" s="41"/>
      <c r="AV202" s="41"/>
      <c r="AW202" s="41"/>
      <c r="AX202" s="41"/>
      <c r="AY202" s="41"/>
      <c r="BA202" s="41"/>
      <c r="BB202" s="41"/>
      <c r="BC202" s="41"/>
      <c r="BD202" s="41"/>
      <c r="BE202" s="41"/>
      <c r="BF202" s="41"/>
      <c r="BH202" s="41"/>
      <c r="BJ202" s="41"/>
      <c r="BK202" s="41"/>
      <c r="CC202" s="41"/>
      <c r="CD202" s="41"/>
      <c r="CE202" s="41"/>
      <c r="CF202" s="41"/>
      <c r="CG202" s="41"/>
      <c r="CH202" s="41"/>
    </row>
    <row r="203" spans="7:86" ht="12.75">
      <c r="G203" s="41"/>
      <c r="J203" s="41"/>
      <c r="M203" s="41"/>
      <c r="O203" s="41"/>
      <c r="P203" s="41"/>
      <c r="Q203" s="41"/>
      <c r="S203" s="41"/>
      <c r="T203" s="41"/>
      <c r="U203" s="41"/>
      <c r="V203" s="41"/>
      <c r="W203" s="41"/>
      <c r="X203" s="41"/>
      <c r="Y203" s="41"/>
      <c r="Z203" s="41"/>
      <c r="AB203" s="41"/>
      <c r="AC203" s="41"/>
      <c r="AD203" s="41"/>
      <c r="AE203" s="41"/>
      <c r="AF203" s="41"/>
      <c r="AG203" s="41"/>
      <c r="AI203" s="41"/>
      <c r="AJ203" s="41"/>
      <c r="AK203" s="41"/>
      <c r="AL203" s="41"/>
      <c r="AM203" s="41"/>
      <c r="AN203" s="41"/>
      <c r="AO203" s="41"/>
      <c r="AQ203" s="41"/>
      <c r="AR203" s="41"/>
      <c r="AS203" s="41"/>
      <c r="AT203" s="41"/>
      <c r="AU203" s="41"/>
      <c r="AV203" s="41"/>
      <c r="AW203" s="41"/>
      <c r="AX203" s="41"/>
      <c r="AY203" s="41"/>
      <c r="BA203" s="41"/>
      <c r="BB203" s="41"/>
      <c r="BC203" s="41"/>
      <c r="BD203" s="41"/>
      <c r="BE203" s="41"/>
      <c r="BF203" s="41"/>
      <c r="BH203" s="41"/>
      <c r="BJ203" s="41"/>
      <c r="BK203" s="41"/>
      <c r="CC203" s="41"/>
      <c r="CD203" s="41"/>
      <c r="CE203" s="41"/>
      <c r="CF203" s="41"/>
      <c r="CG203" s="41"/>
      <c r="CH203" s="41"/>
    </row>
    <row r="204" spans="7:86" ht="12.75">
      <c r="G204" s="41"/>
      <c r="J204" s="41"/>
      <c r="M204" s="41"/>
      <c r="O204" s="41"/>
      <c r="P204" s="41"/>
      <c r="Q204" s="41"/>
      <c r="S204" s="41"/>
      <c r="T204" s="41"/>
      <c r="U204" s="41"/>
      <c r="V204" s="41"/>
      <c r="W204" s="41"/>
      <c r="X204" s="41"/>
      <c r="Y204" s="41"/>
      <c r="Z204" s="41"/>
      <c r="AB204" s="41"/>
      <c r="AC204" s="41"/>
      <c r="AD204" s="41"/>
      <c r="AE204" s="41"/>
      <c r="AF204" s="41"/>
      <c r="AG204" s="41"/>
      <c r="AI204" s="41"/>
      <c r="AJ204" s="41"/>
      <c r="AK204" s="41"/>
      <c r="AL204" s="41"/>
      <c r="AM204" s="41"/>
      <c r="AN204" s="41"/>
      <c r="AO204" s="41"/>
      <c r="AQ204" s="41"/>
      <c r="AR204" s="41"/>
      <c r="AS204" s="41"/>
      <c r="AT204" s="41"/>
      <c r="AU204" s="41"/>
      <c r="AV204" s="41"/>
      <c r="AW204" s="41"/>
      <c r="AX204" s="41"/>
      <c r="AY204" s="41"/>
      <c r="BA204" s="41"/>
      <c r="BB204" s="41"/>
      <c r="BC204" s="41"/>
      <c r="BD204" s="41"/>
      <c r="BE204" s="41"/>
      <c r="BF204" s="41"/>
      <c r="BH204" s="41"/>
      <c r="BJ204" s="41"/>
      <c r="BK204" s="41"/>
      <c r="CC204" s="41"/>
      <c r="CD204" s="41"/>
      <c r="CE204" s="41"/>
      <c r="CF204" s="41"/>
      <c r="CG204" s="41"/>
      <c r="CH204" s="41"/>
    </row>
    <row r="205" spans="7:86" ht="12.75">
      <c r="G205" s="41"/>
      <c r="J205" s="41"/>
      <c r="M205" s="41"/>
      <c r="O205" s="41"/>
      <c r="P205" s="41"/>
      <c r="Q205" s="41"/>
      <c r="S205" s="41"/>
      <c r="T205" s="41"/>
      <c r="U205" s="41"/>
      <c r="V205" s="41"/>
      <c r="W205" s="41"/>
      <c r="X205" s="41"/>
      <c r="Y205" s="41"/>
      <c r="Z205" s="41"/>
      <c r="AB205" s="41"/>
      <c r="AC205" s="41"/>
      <c r="AD205" s="41"/>
      <c r="AE205" s="41"/>
      <c r="AF205" s="41"/>
      <c r="AG205" s="41"/>
      <c r="AI205" s="41"/>
      <c r="AJ205" s="41"/>
      <c r="AK205" s="41"/>
      <c r="AL205" s="41"/>
      <c r="AM205" s="41"/>
      <c r="AN205" s="41"/>
      <c r="AO205" s="41"/>
      <c r="AQ205" s="41"/>
      <c r="AR205" s="41"/>
      <c r="AS205" s="41"/>
      <c r="AT205" s="41"/>
      <c r="AU205" s="41"/>
      <c r="AV205" s="41"/>
      <c r="AW205" s="41"/>
      <c r="AX205" s="41"/>
      <c r="AY205" s="41"/>
      <c r="BA205" s="41"/>
      <c r="BB205" s="41"/>
      <c r="BC205" s="41"/>
      <c r="BD205" s="41"/>
      <c r="BE205" s="41"/>
      <c r="BF205" s="41"/>
      <c r="BH205" s="41"/>
      <c r="BJ205" s="41"/>
      <c r="BK205" s="41"/>
      <c r="CC205" s="41"/>
      <c r="CD205" s="41"/>
      <c r="CE205" s="41"/>
      <c r="CF205" s="41"/>
      <c r="CG205" s="41"/>
      <c r="CH205" s="41"/>
    </row>
    <row r="206" spans="7:86" ht="12.75">
      <c r="G206" s="41"/>
      <c r="J206" s="41"/>
      <c r="M206" s="41"/>
      <c r="O206" s="41"/>
      <c r="P206" s="41"/>
      <c r="Q206" s="41"/>
      <c r="S206" s="41"/>
      <c r="T206" s="41"/>
      <c r="U206" s="41"/>
      <c r="V206" s="41"/>
      <c r="W206" s="41"/>
      <c r="X206" s="41"/>
      <c r="Y206" s="41"/>
      <c r="Z206" s="41"/>
      <c r="AB206" s="41"/>
      <c r="AC206" s="41"/>
      <c r="AD206" s="41"/>
      <c r="AE206" s="41"/>
      <c r="AF206" s="41"/>
      <c r="AG206" s="41"/>
      <c r="AI206" s="41"/>
      <c r="AJ206" s="41"/>
      <c r="AK206" s="41"/>
      <c r="AL206" s="41"/>
      <c r="AM206" s="41"/>
      <c r="AN206" s="41"/>
      <c r="AO206" s="41"/>
      <c r="AQ206" s="41"/>
      <c r="AR206" s="41"/>
      <c r="AS206" s="41"/>
      <c r="AT206" s="41"/>
      <c r="AU206" s="41"/>
      <c r="AV206" s="41"/>
      <c r="AW206" s="41"/>
      <c r="AX206" s="41"/>
      <c r="AY206" s="41"/>
      <c r="BA206" s="41"/>
      <c r="BB206" s="41"/>
      <c r="BC206" s="41"/>
      <c r="BD206" s="41"/>
      <c r="BE206" s="41"/>
      <c r="BF206" s="41"/>
      <c r="BH206" s="41"/>
      <c r="BJ206" s="41"/>
      <c r="BK206" s="41"/>
      <c r="CC206" s="41"/>
      <c r="CD206" s="41"/>
      <c r="CE206" s="41"/>
      <c r="CF206" s="41"/>
      <c r="CG206" s="41"/>
      <c r="CH206" s="41"/>
    </row>
    <row r="207" spans="7:86" ht="12.75">
      <c r="G207" s="41"/>
      <c r="J207" s="41"/>
      <c r="M207" s="41"/>
      <c r="O207" s="41"/>
      <c r="P207" s="41"/>
      <c r="Q207" s="41"/>
      <c r="S207" s="41"/>
      <c r="T207" s="41"/>
      <c r="U207" s="41"/>
      <c r="V207" s="41"/>
      <c r="W207" s="41"/>
      <c r="X207" s="41"/>
      <c r="Y207" s="41"/>
      <c r="Z207" s="41"/>
      <c r="AB207" s="41"/>
      <c r="AC207" s="41"/>
      <c r="AD207" s="41"/>
      <c r="AE207" s="41"/>
      <c r="AF207" s="41"/>
      <c r="AG207" s="41"/>
      <c r="AI207" s="41"/>
      <c r="AJ207" s="41"/>
      <c r="AK207" s="41"/>
      <c r="AL207" s="41"/>
      <c r="AM207" s="41"/>
      <c r="AN207" s="41"/>
      <c r="AO207" s="41"/>
      <c r="AQ207" s="41"/>
      <c r="AR207" s="41"/>
      <c r="AS207" s="41"/>
      <c r="AT207" s="41"/>
      <c r="AU207" s="41"/>
      <c r="AV207" s="41"/>
      <c r="AW207" s="41"/>
      <c r="AX207" s="41"/>
      <c r="AY207" s="41"/>
      <c r="BA207" s="41"/>
      <c r="BB207" s="41"/>
      <c r="BC207" s="41"/>
      <c r="BD207" s="41"/>
      <c r="BE207" s="41"/>
      <c r="BF207" s="41"/>
      <c r="BH207" s="41"/>
      <c r="BJ207" s="41"/>
      <c r="BK207" s="41"/>
      <c r="CC207" s="41"/>
      <c r="CD207" s="41"/>
      <c r="CE207" s="41"/>
      <c r="CF207" s="41"/>
      <c r="CG207" s="41"/>
      <c r="CH207" s="41"/>
    </row>
    <row r="208" spans="7:86" ht="12.75">
      <c r="G208" s="41"/>
      <c r="J208" s="41"/>
      <c r="M208" s="41"/>
      <c r="O208" s="41"/>
      <c r="P208" s="41"/>
      <c r="Q208" s="41"/>
      <c r="S208" s="41"/>
      <c r="T208" s="41"/>
      <c r="U208" s="41"/>
      <c r="V208" s="41"/>
      <c r="W208" s="41"/>
      <c r="X208" s="41"/>
      <c r="Y208" s="41"/>
      <c r="Z208" s="41"/>
      <c r="AB208" s="41"/>
      <c r="AC208" s="41"/>
      <c r="AD208" s="41"/>
      <c r="AE208" s="41"/>
      <c r="AF208" s="41"/>
      <c r="AG208" s="41"/>
      <c r="AI208" s="41"/>
      <c r="AJ208" s="41"/>
      <c r="AK208" s="41"/>
      <c r="AL208" s="41"/>
      <c r="AM208" s="41"/>
      <c r="AN208" s="41"/>
      <c r="AO208" s="41"/>
      <c r="AQ208" s="41"/>
      <c r="AR208" s="41"/>
      <c r="AS208" s="41"/>
      <c r="AT208" s="41"/>
      <c r="AU208" s="41"/>
      <c r="AV208" s="41"/>
      <c r="AW208" s="41"/>
      <c r="AX208" s="41"/>
      <c r="AY208" s="41"/>
      <c r="BA208" s="41"/>
      <c r="BB208" s="41"/>
      <c r="BC208" s="41"/>
      <c r="BD208" s="41"/>
      <c r="BE208" s="41"/>
      <c r="BF208" s="41"/>
      <c r="BH208" s="41"/>
      <c r="BJ208" s="41"/>
      <c r="BK208" s="41"/>
      <c r="CC208" s="41"/>
      <c r="CD208" s="41"/>
      <c r="CE208" s="41"/>
      <c r="CF208" s="41"/>
      <c r="CG208" s="41"/>
      <c r="CH208" s="41"/>
    </row>
    <row r="209" spans="7:86" ht="12.75">
      <c r="G209" s="41"/>
      <c r="J209" s="41"/>
      <c r="M209" s="41"/>
      <c r="O209" s="41"/>
      <c r="P209" s="41"/>
      <c r="Q209" s="41"/>
      <c r="S209" s="41"/>
      <c r="T209" s="41"/>
      <c r="U209" s="41"/>
      <c r="V209" s="41"/>
      <c r="W209" s="41"/>
      <c r="X209" s="41"/>
      <c r="Y209" s="41"/>
      <c r="Z209" s="41"/>
      <c r="AB209" s="41"/>
      <c r="AC209" s="41"/>
      <c r="AD209" s="41"/>
      <c r="AE209" s="41"/>
      <c r="AF209" s="41"/>
      <c r="AG209" s="41"/>
      <c r="AI209" s="41"/>
      <c r="AJ209" s="41"/>
      <c r="AK209" s="41"/>
      <c r="AL209" s="41"/>
      <c r="AM209" s="41"/>
      <c r="AN209" s="41"/>
      <c r="AO209" s="41"/>
      <c r="AQ209" s="41"/>
      <c r="AR209" s="41"/>
      <c r="AS209" s="41"/>
      <c r="AT209" s="41"/>
      <c r="AU209" s="41"/>
      <c r="AV209" s="41"/>
      <c r="AW209" s="41"/>
      <c r="AX209" s="41"/>
      <c r="AY209" s="41"/>
      <c r="BA209" s="41"/>
      <c r="BB209" s="41"/>
      <c r="BC209" s="41"/>
      <c r="BD209" s="41"/>
      <c r="BE209" s="41"/>
      <c r="BF209" s="41"/>
      <c r="BH209" s="41"/>
      <c r="BJ209" s="41"/>
      <c r="BK209" s="41"/>
      <c r="CC209" s="41"/>
      <c r="CD209" s="41"/>
      <c r="CE209" s="41"/>
      <c r="CF209" s="41"/>
      <c r="CG209" s="41"/>
      <c r="CH209" s="41"/>
    </row>
    <row r="210" spans="7:86" ht="12.75">
      <c r="G210" s="41"/>
      <c r="J210" s="41"/>
      <c r="M210" s="41"/>
      <c r="O210" s="41"/>
      <c r="P210" s="41"/>
      <c r="Q210" s="41"/>
      <c r="S210" s="41"/>
      <c r="T210" s="41"/>
      <c r="U210" s="41"/>
      <c r="V210" s="41"/>
      <c r="W210" s="41"/>
      <c r="X210" s="41"/>
      <c r="Y210" s="41"/>
      <c r="Z210" s="41"/>
      <c r="AB210" s="41"/>
      <c r="AC210" s="41"/>
      <c r="AD210" s="41"/>
      <c r="AE210" s="41"/>
      <c r="AF210" s="41"/>
      <c r="AG210" s="41"/>
      <c r="AI210" s="41"/>
      <c r="AJ210" s="41"/>
      <c r="AK210" s="41"/>
      <c r="AL210" s="41"/>
      <c r="AM210" s="41"/>
      <c r="AN210" s="41"/>
      <c r="AO210" s="41"/>
      <c r="AQ210" s="41"/>
      <c r="AR210" s="41"/>
      <c r="AS210" s="41"/>
      <c r="AT210" s="41"/>
      <c r="AU210" s="41"/>
      <c r="AV210" s="41"/>
      <c r="AW210" s="41"/>
      <c r="AX210" s="41"/>
      <c r="AY210" s="41"/>
      <c r="BA210" s="41"/>
      <c r="BB210" s="41"/>
      <c r="BC210" s="41"/>
      <c r="BD210" s="41"/>
      <c r="BE210" s="41"/>
      <c r="BF210" s="41"/>
      <c r="BH210" s="41"/>
      <c r="BJ210" s="41"/>
      <c r="BK210" s="41"/>
      <c r="CC210" s="41"/>
      <c r="CD210" s="41"/>
      <c r="CE210" s="41"/>
      <c r="CF210" s="41"/>
      <c r="CG210" s="41"/>
      <c r="CH210" s="41"/>
    </row>
    <row r="211" spans="7:86" ht="12.75">
      <c r="G211" s="41"/>
      <c r="J211" s="41"/>
      <c r="M211" s="41"/>
      <c r="O211" s="41"/>
      <c r="P211" s="41"/>
      <c r="Q211" s="41"/>
      <c r="S211" s="41"/>
      <c r="T211" s="41"/>
      <c r="U211" s="41"/>
      <c r="V211" s="41"/>
      <c r="W211" s="41"/>
      <c r="X211" s="41"/>
      <c r="Y211" s="41"/>
      <c r="Z211" s="41"/>
      <c r="AB211" s="41"/>
      <c r="AC211" s="41"/>
      <c r="AD211" s="41"/>
      <c r="AE211" s="41"/>
      <c r="AF211" s="41"/>
      <c r="AG211" s="41"/>
      <c r="AI211" s="41"/>
      <c r="AJ211" s="41"/>
      <c r="AK211" s="41"/>
      <c r="AL211" s="41"/>
      <c r="AM211" s="41"/>
      <c r="AN211" s="41"/>
      <c r="AO211" s="41"/>
      <c r="AQ211" s="41"/>
      <c r="AR211" s="41"/>
      <c r="AS211" s="41"/>
      <c r="AT211" s="41"/>
      <c r="AU211" s="41"/>
      <c r="AV211" s="41"/>
      <c r="AW211" s="41"/>
      <c r="AX211" s="41"/>
      <c r="AY211" s="41"/>
      <c r="BA211" s="41"/>
      <c r="BB211" s="41"/>
      <c r="BC211" s="41"/>
      <c r="BD211" s="41"/>
      <c r="BE211" s="41"/>
      <c r="BF211" s="41"/>
      <c r="BH211" s="41"/>
      <c r="BJ211" s="41"/>
      <c r="BK211" s="41"/>
      <c r="CC211" s="41"/>
      <c r="CD211" s="41"/>
      <c r="CE211" s="41"/>
      <c r="CF211" s="41"/>
      <c r="CG211" s="41"/>
      <c r="CH211" s="41"/>
    </row>
    <row r="212" spans="7:86" ht="12.75">
      <c r="G212" s="41"/>
      <c r="J212" s="41"/>
      <c r="M212" s="41"/>
      <c r="O212" s="41"/>
      <c r="P212" s="41"/>
      <c r="Q212" s="41"/>
      <c r="S212" s="41"/>
      <c r="T212" s="41"/>
      <c r="U212" s="41"/>
      <c r="V212" s="41"/>
      <c r="W212" s="41"/>
      <c r="X212" s="41"/>
      <c r="Y212" s="41"/>
      <c r="Z212" s="41"/>
      <c r="AB212" s="41"/>
      <c r="AC212" s="41"/>
      <c r="AD212" s="41"/>
      <c r="AE212" s="41"/>
      <c r="AF212" s="41"/>
      <c r="AG212" s="41"/>
      <c r="AI212" s="41"/>
      <c r="AJ212" s="41"/>
      <c r="AK212" s="41"/>
      <c r="AL212" s="41"/>
      <c r="AM212" s="41"/>
      <c r="AN212" s="41"/>
      <c r="AO212" s="41"/>
      <c r="AQ212" s="41"/>
      <c r="AR212" s="41"/>
      <c r="AS212" s="41"/>
      <c r="AT212" s="41"/>
      <c r="AU212" s="41"/>
      <c r="AV212" s="41"/>
      <c r="AW212" s="41"/>
      <c r="AX212" s="41"/>
      <c r="AY212" s="41"/>
      <c r="BA212" s="41"/>
      <c r="BB212" s="41"/>
      <c r="BC212" s="41"/>
      <c r="BD212" s="41"/>
      <c r="BE212" s="41"/>
      <c r="BF212" s="41"/>
      <c r="BH212" s="41"/>
      <c r="BJ212" s="41"/>
      <c r="BK212" s="41"/>
      <c r="CC212" s="41"/>
      <c r="CD212" s="41"/>
      <c r="CE212" s="41"/>
      <c r="CF212" s="41"/>
      <c r="CG212" s="41"/>
      <c r="CH212" s="41"/>
    </row>
    <row r="213" spans="7:86" ht="12.75">
      <c r="G213" s="41"/>
      <c r="J213" s="41"/>
      <c r="M213" s="41"/>
      <c r="O213" s="41"/>
      <c r="P213" s="41"/>
      <c r="Q213" s="41"/>
      <c r="S213" s="41"/>
      <c r="T213" s="41"/>
      <c r="U213" s="41"/>
      <c r="V213" s="41"/>
      <c r="W213" s="41"/>
      <c r="X213" s="41"/>
      <c r="Y213" s="41"/>
      <c r="Z213" s="41"/>
      <c r="AB213" s="41"/>
      <c r="AC213" s="41"/>
      <c r="AD213" s="41"/>
      <c r="AE213" s="41"/>
      <c r="AF213" s="41"/>
      <c r="AG213" s="41"/>
      <c r="AI213" s="41"/>
      <c r="AJ213" s="41"/>
      <c r="AK213" s="41"/>
      <c r="AL213" s="41"/>
      <c r="AM213" s="41"/>
      <c r="AN213" s="41"/>
      <c r="AO213" s="41"/>
      <c r="AQ213" s="41"/>
      <c r="AR213" s="41"/>
      <c r="AS213" s="41"/>
      <c r="AT213" s="41"/>
      <c r="AU213" s="41"/>
      <c r="AV213" s="41"/>
      <c r="AW213" s="41"/>
      <c r="AX213" s="41"/>
      <c r="AY213" s="41"/>
      <c r="BA213" s="41"/>
      <c r="BB213" s="41"/>
      <c r="BC213" s="41"/>
      <c r="BD213" s="41"/>
      <c r="BE213" s="41"/>
      <c r="BF213" s="41"/>
      <c r="BH213" s="41"/>
      <c r="BJ213" s="41"/>
      <c r="BK213" s="41"/>
      <c r="CC213" s="41"/>
      <c r="CD213" s="41"/>
      <c r="CE213" s="41"/>
      <c r="CF213" s="41"/>
      <c r="CG213" s="41"/>
      <c r="CH213" s="41"/>
    </row>
    <row r="214" spans="7:86" ht="12.75">
      <c r="G214" s="41"/>
      <c r="J214" s="41"/>
      <c r="M214" s="41"/>
      <c r="O214" s="41"/>
      <c r="P214" s="41"/>
      <c r="Q214" s="41"/>
      <c r="S214" s="41"/>
      <c r="T214" s="41"/>
      <c r="U214" s="41"/>
      <c r="V214" s="41"/>
      <c r="W214" s="41"/>
      <c r="X214" s="41"/>
      <c r="Y214" s="41"/>
      <c r="Z214" s="41"/>
      <c r="AB214" s="41"/>
      <c r="AC214" s="41"/>
      <c r="AD214" s="41"/>
      <c r="AE214" s="41"/>
      <c r="AF214" s="41"/>
      <c r="AG214" s="41"/>
      <c r="AI214" s="41"/>
      <c r="AJ214" s="41"/>
      <c r="AK214" s="41"/>
      <c r="AL214" s="41"/>
      <c r="AM214" s="41"/>
      <c r="AN214" s="41"/>
      <c r="AO214" s="41"/>
      <c r="AQ214" s="41"/>
      <c r="AR214" s="41"/>
      <c r="AS214" s="41"/>
      <c r="AT214" s="41"/>
      <c r="AU214" s="41"/>
      <c r="AV214" s="41"/>
      <c r="AW214" s="41"/>
      <c r="AX214" s="41"/>
      <c r="AY214" s="41"/>
      <c r="BA214" s="41"/>
      <c r="BB214" s="41"/>
      <c r="BC214" s="41"/>
      <c r="BD214" s="41"/>
      <c r="BE214" s="41"/>
      <c r="BF214" s="41"/>
      <c r="BH214" s="41"/>
      <c r="BJ214" s="41"/>
      <c r="BK214" s="41"/>
      <c r="CC214" s="41"/>
      <c r="CD214" s="41"/>
      <c r="CE214" s="41"/>
      <c r="CF214" s="41"/>
      <c r="CG214" s="41"/>
      <c r="CH214" s="41"/>
    </row>
    <row r="215" spans="7:86" ht="12.75">
      <c r="G215" s="41"/>
      <c r="J215" s="41"/>
      <c r="M215" s="41"/>
      <c r="O215" s="41"/>
      <c r="P215" s="41"/>
      <c r="Q215" s="41"/>
      <c r="S215" s="41"/>
      <c r="T215" s="41"/>
      <c r="U215" s="41"/>
      <c r="V215" s="41"/>
      <c r="W215" s="41"/>
      <c r="X215" s="41"/>
      <c r="Y215" s="41"/>
      <c r="Z215" s="41"/>
      <c r="AB215" s="41"/>
      <c r="AC215" s="41"/>
      <c r="AD215" s="41"/>
      <c r="AE215" s="41"/>
      <c r="AF215" s="41"/>
      <c r="AG215" s="41"/>
      <c r="AI215" s="41"/>
      <c r="AJ215" s="41"/>
      <c r="AK215" s="41"/>
      <c r="AL215" s="41"/>
      <c r="AM215" s="41"/>
      <c r="AN215" s="41"/>
      <c r="AO215" s="41"/>
      <c r="AQ215" s="41"/>
      <c r="AR215" s="41"/>
      <c r="AS215" s="41"/>
      <c r="AT215" s="41"/>
      <c r="AU215" s="41"/>
      <c r="AV215" s="41"/>
      <c r="AW215" s="41"/>
      <c r="AX215" s="41"/>
      <c r="AY215" s="41"/>
      <c r="BA215" s="41"/>
      <c r="BB215" s="41"/>
      <c r="BC215" s="41"/>
      <c r="BD215" s="41"/>
      <c r="BE215" s="41"/>
      <c r="BF215" s="41"/>
      <c r="BH215" s="41"/>
      <c r="BJ215" s="41"/>
      <c r="BK215" s="41"/>
      <c r="CC215" s="41"/>
      <c r="CD215" s="41"/>
      <c r="CE215" s="41"/>
      <c r="CF215" s="41"/>
      <c r="CG215" s="41"/>
      <c r="CH215" s="41"/>
    </row>
    <row r="216" spans="7:86" ht="12.75">
      <c r="G216" s="41"/>
      <c r="J216" s="41"/>
      <c r="M216" s="41"/>
      <c r="O216" s="41"/>
      <c r="P216" s="41"/>
      <c r="Q216" s="41"/>
      <c r="S216" s="41"/>
      <c r="T216" s="41"/>
      <c r="U216" s="41"/>
      <c r="V216" s="41"/>
      <c r="W216" s="41"/>
      <c r="X216" s="41"/>
      <c r="Y216" s="41"/>
      <c r="Z216" s="41"/>
      <c r="AB216" s="41"/>
      <c r="AC216" s="41"/>
      <c r="AD216" s="41"/>
      <c r="AE216" s="41"/>
      <c r="AF216" s="41"/>
      <c r="AG216" s="41"/>
      <c r="AI216" s="41"/>
      <c r="AJ216" s="41"/>
      <c r="AK216" s="41"/>
      <c r="AL216" s="41"/>
      <c r="AM216" s="41"/>
      <c r="AN216" s="41"/>
      <c r="AO216" s="41"/>
      <c r="AQ216" s="41"/>
      <c r="AR216" s="41"/>
      <c r="AS216" s="41"/>
      <c r="AT216" s="41"/>
      <c r="AU216" s="41"/>
      <c r="AV216" s="41"/>
      <c r="AW216" s="41"/>
      <c r="AX216" s="41"/>
      <c r="AY216" s="41"/>
      <c r="BA216" s="41"/>
      <c r="BB216" s="41"/>
      <c r="BC216" s="41"/>
      <c r="BD216" s="41"/>
      <c r="BE216" s="41"/>
      <c r="BF216" s="41"/>
      <c r="BH216" s="41"/>
      <c r="BJ216" s="41"/>
      <c r="BK216" s="41"/>
      <c r="CC216" s="41"/>
      <c r="CD216" s="41"/>
      <c r="CE216" s="41"/>
      <c r="CF216" s="41"/>
      <c r="CG216" s="41"/>
      <c r="CH216" s="41"/>
    </row>
    <row r="217" spans="7:86" ht="12.75">
      <c r="G217" s="41"/>
      <c r="J217" s="41"/>
      <c r="M217" s="41"/>
      <c r="O217" s="41"/>
      <c r="P217" s="41"/>
      <c r="Q217" s="41"/>
      <c r="S217" s="41"/>
      <c r="T217" s="41"/>
      <c r="U217" s="41"/>
      <c r="V217" s="41"/>
      <c r="W217" s="41"/>
      <c r="X217" s="41"/>
      <c r="Y217" s="41"/>
      <c r="Z217" s="41"/>
      <c r="AB217" s="41"/>
      <c r="AC217" s="41"/>
      <c r="AD217" s="41"/>
      <c r="AE217" s="41"/>
      <c r="AF217" s="41"/>
      <c r="AG217" s="41"/>
      <c r="AI217" s="41"/>
      <c r="AJ217" s="41"/>
      <c r="AK217" s="41"/>
      <c r="AL217" s="41"/>
      <c r="AM217" s="41"/>
      <c r="AN217" s="41"/>
      <c r="AO217" s="41"/>
      <c r="AQ217" s="41"/>
      <c r="AR217" s="41"/>
      <c r="AS217" s="41"/>
      <c r="AT217" s="41"/>
      <c r="AU217" s="41"/>
      <c r="AV217" s="41"/>
      <c r="AW217" s="41"/>
      <c r="AX217" s="41"/>
      <c r="AY217" s="41"/>
      <c r="BA217" s="41"/>
      <c r="BB217" s="41"/>
      <c r="BC217" s="41"/>
      <c r="BD217" s="41"/>
      <c r="BE217" s="41"/>
      <c r="BF217" s="41"/>
      <c r="BH217" s="41"/>
      <c r="BJ217" s="41"/>
      <c r="BK217" s="41"/>
      <c r="CC217" s="41"/>
      <c r="CD217" s="41"/>
      <c r="CE217" s="41"/>
      <c r="CF217" s="41"/>
      <c r="CG217" s="41"/>
      <c r="CH217" s="41"/>
    </row>
    <row r="218" spans="7:86" ht="12.75">
      <c r="G218" s="41"/>
      <c r="J218" s="41"/>
      <c r="M218" s="41"/>
      <c r="O218" s="41"/>
      <c r="P218" s="41"/>
      <c r="Q218" s="41"/>
      <c r="S218" s="41"/>
      <c r="T218" s="41"/>
      <c r="U218" s="41"/>
      <c r="V218" s="41"/>
      <c r="W218" s="41"/>
      <c r="X218" s="41"/>
      <c r="Y218" s="41"/>
      <c r="Z218" s="41"/>
      <c r="AB218" s="41"/>
      <c r="AC218" s="41"/>
      <c r="AD218" s="41"/>
      <c r="AE218" s="41"/>
      <c r="AF218" s="41"/>
      <c r="AG218" s="41"/>
      <c r="AI218" s="41"/>
      <c r="AJ218" s="41"/>
      <c r="AK218" s="41"/>
      <c r="AL218" s="41"/>
      <c r="AM218" s="41"/>
      <c r="AN218" s="41"/>
      <c r="AO218" s="41"/>
      <c r="AQ218" s="41"/>
      <c r="AR218" s="41"/>
      <c r="AS218" s="41"/>
      <c r="AT218" s="41"/>
      <c r="AU218" s="41"/>
      <c r="AV218" s="41"/>
      <c r="AW218" s="41"/>
      <c r="AX218" s="41"/>
      <c r="AY218" s="41"/>
      <c r="BA218" s="41"/>
      <c r="BB218" s="41"/>
      <c r="BC218" s="41"/>
      <c r="BD218" s="41"/>
      <c r="BE218" s="41"/>
      <c r="BF218" s="41"/>
      <c r="BH218" s="41"/>
      <c r="BJ218" s="41"/>
      <c r="BK218" s="41"/>
      <c r="CC218" s="41"/>
      <c r="CD218" s="41"/>
      <c r="CE218" s="41"/>
      <c r="CF218" s="41"/>
      <c r="CG218" s="41"/>
      <c r="CH218" s="41"/>
    </row>
    <row r="219" spans="7:86" ht="12.75">
      <c r="G219" s="41"/>
      <c r="J219" s="41"/>
      <c r="M219" s="41"/>
      <c r="O219" s="41"/>
      <c r="P219" s="41"/>
      <c r="Q219" s="41"/>
      <c r="S219" s="41"/>
      <c r="T219" s="41"/>
      <c r="U219" s="41"/>
      <c r="V219" s="41"/>
      <c r="W219" s="41"/>
      <c r="X219" s="41"/>
      <c r="Y219" s="41"/>
      <c r="Z219" s="41"/>
      <c r="AB219" s="41"/>
      <c r="AC219" s="41"/>
      <c r="AD219" s="41"/>
      <c r="AE219" s="41"/>
      <c r="AF219" s="41"/>
      <c r="AG219" s="41"/>
      <c r="AI219" s="41"/>
      <c r="AJ219" s="41"/>
      <c r="AK219" s="41"/>
      <c r="AL219" s="41"/>
      <c r="AM219" s="41"/>
      <c r="AN219" s="41"/>
      <c r="AO219" s="41"/>
      <c r="AQ219" s="41"/>
      <c r="AR219" s="41"/>
      <c r="AS219" s="41"/>
      <c r="AT219" s="41"/>
      <c r="AU219" s="41"/>
      <c r="AV219" s="41"/>
      <c r="AW219" s="41"/>
      <c r="AX219" s="41"/>
      <c r="AY219" s="41"/>
      <c r="BA219" s="41"/>
      <c r="BB219" s="41"/>
      <c r="BC219" s="41"/>
      <c r="BD219" s="41"/>
      <c r="BE219" s="41"/>
      <c r="BF219" s="41"/>
      <c r="BH219" s="41"/>
      <c r="BJ219" s="41"/>
      <c r="BK219" s="41"/>
      <c r="CC219" s="41"/>
      <c r="CD219" s="41"/>
      <c r="CE219" s="41"/>
      <c r="CF219" s="41"/>
      <c r="CG219" s="41"/>
      <c r="CH219" s="41"/>
    </row>
    <row r="220" spans="7:86" ht="12.75">
      <c r="G220" s="41"/>
      <c r="J220" s="41"/>
      <c r="M220" s="41"/>
      <c r="O220" s="41"/>
      <c r="P220" s="41"/>
      <c r="Q220" s="41"/>
      <c r="S220" s="41"/>
      <c r="T220" s="41"/>
      <c r="U220" s="41"/>
      <c r="V220" s="41"/>
      <c r="W220" s="41"/>
      <c r="X220" s="41"/>
      <c r="Y220" s="41"/>
      <c r="Z220" s="41"/>
      <c r="AB220" s="41"/>
      <c r="AC220" s="41"/>
      <c r="AD220" s="41"/>
      <c r="AE220" s="41"/>
      <c r="AF220" s="41"/>
      <c r="AG220" s="41"/>
      <c r="AI220" s="41"/>
      <c r="AJ220" s="41"/>
      <c r="AK220" s="41"/>
      <c r="AL220" s="41"/>
      <c r="AM220" s="41"/>
      <c r="AN220" s="41"/>
      <c r="AO220" s="41"/>
      <c r="AQ220" s="41"/>
      <c r="AR220" s="41"/>
      <c r="AS220" s="41"/>
      <c r="AT220" s="41"/>
      <c r="AU220" s="41"/>
      <c r="AV220" s="41"/>
      <c r="AW220" s="41"/>
      <c r="AX220" s="41"/>
      <c r="AY220" s="41"/>
      <c r="BA220" s="41"/>
      <c r="BB220" s="41"/>
      <c r="BC220" s="41"/>
      <c r="BD220" s="41"/>
      <c r="BE220" s="41"/>
      <c r="BF220" s="41"/>
      <c r="BH220" s="41"/>
      <c r="BJ220" s="41"/>
      <c r="BK220" s="41"/>
      <c r="CC220" s="41"/>
      <c r="CD220" s="41"/>
      <c r="CE220" s="41"/>
      <c r="CF220" s="41"/>
      <c r="CG220" s="41"/>
      <c r="CH220" s="41"/>
    </row>
    <row r="221" spans="7:86" ht="12.75">
      <c r="G221" s="41"/>
      <c r="J221" s="41"/>
      <c r="M221" s="41"/>
      <c r="O221" s="41"/>
      <c r="P221" s="41"/>
      <c r="Q221" s="41"/>
      <c r="S221" s="41"/>
      <c r="T221" s="41"/>
      <c r="U221" s="41"/>
      <c r="V221" s="41"/>
      <c r="W221" s="41"/>
      <c r="X221" s="41"/>
      <c r="Y221" s="41"/>
      <c r="Z221" s="41"/>
      <c r="AB221" s="41"/>
      <c r="AC221" s="41"/>
      <c r="AD221" s="41"/>
      <c r="AE221" s="41"/>
      <c r="AF221" s="41"/>
      <c r="AG221" s="41"/>
      <c r="AI221" s="41"/>
      <c r="AJ221" s="41"/>
      <c r="AK221" s="41"/>
      <c r="AL221" s="41"/>
      <c r="AM221" s="41"/>
      <c r="AN221" s="41"/>
      <c r="AO221" s="41"/>
      <c r="AQ221" s="41"/>
      <c r="AR221" s="41"/>
      <c r="AS221" s="41"/>
      <c r="AT221" s="41"/>
      <c r="AU221" s="41"/>
      <c r="AV221" s="41"/>
      <c r="AW221" s="41"/>
      <c r="AX221" s="41"/>
      <c r="AY221" s="41"/>
      <c r="BA221" s="41"/>
      <c r="BB221" s="41"/>
      <c r="BC221" s="41"/>
      <c r="BD221" s="41"/>
      <c r="BE221" s="41"/>
      <c r="BF221" s="41"/>
      <c r="BH221" s="41"/>
      <c r="BJ221" s="41"/>
      <c r="BK221" s="41"/>
      <c r="CC221" s="41"/>
      <c r="CD221" s="41"/>
      <c r="CE221" s="41"/>
      <c r="CF221" s="41"/>
      <c r="CG221" s="41"/>
      <c r="CH221" s="41"/>
    </row>
    <row r="222" spans="7:86" ht="12.75">
      <c r="G222" s="41"/>
      <c r="J222" s="41"/>
      <c r="M222" s="41"/>
      <c r="O222" s="41"/>
      <c r="P222" s="41"/>
      <c r="Q222" s="41"/>
      <c r="S222" s="41"/>
      <c r="T222" s="41"/>
      <c r="U222" s="41"/>
      <c r="V222" s="41"/>
      <c r="W222" s="41"/>
      <c r="X222" s="41"/>
      <c r="Y222" s="41"/>
      <c r="Z222" s="41"/>
      <c r="AB222" s="41"/>
      <c r="AC222" s="41"/>
      <c r="AD222" s="41"/>
      <c r="AE222" s="41"/>
      <c r="AF222" s="41"/>
      <c r="AG222" s="41"/>
      <c r="AI222" s="41"/>
      <c r="AJ222" s="41"/>
      <c r="AK222" s="41"/>
      <c r="AL222" s="41"/>
      <c r="AM222" s="41"/>
      <c r="AN222" s="41"/>
      <c r="AO222" s="41"/>
      <c r="AQ222" s="41"/>
      <c r="AR222" s="41"/>
      <c r="AS222" s="41"/>
      <c r="AT222" s="41"/>
      <c r="AU222" s="41"/>
      <c r="AV222" s="41"/>
      <c r="AW222" s="41"/>
      <c r="AX222" s="41"/>
      <c r="AY222" s="41"/>
      <c r="BA222" s="41"/>
      <c r="BB222" s="41"/>
      <c r="BC222" s="41"/>
      <c r="BD222" s="41"/>
      <c r="BE222" s="41"/>
      <c r="BF222" s="41"/>
      <c r="BH222" s="41"/>
      <c r="BJ222" s="41"/>
      <c r="BK222" s="41"/>
      <c r="CC222" s="41"/>
      <c r="CD222" s="41"/>
      <c r="CE222" s="41"/>
      <c r="CF222" s="41"/>
      <c r="CG222" s="41"/>
      <c r="CH222" s="41"/>
    </row>
    <row r="223" spans="7:86" ht="12.75">
      <c r="G223" s="41"/>
      <c r="J223" s="41"/>
      <c r="M223" s="41"/>
      <c r="O223" s="41"/>
      <c r="P223" s="41"/>
      <c r="Q223" s="41"/>
      <c r="S223" s="41"/>
      <c r="T223" s="41"/>
      <c r="U223" s="41"/>
      <c r="V223" s="41"/>
      <c r="W223" s="41"/>
      <c r="X223" s="41"/>
      <c r="Y223" s="41"/>
      <c r="Z223" s="41"/>
      <c r="AB223" s="41"/>
      <c r="AC223" s="41"/>
      <c r="AD223" s="41"/>
      <c r="AE223" s="41"/>
      <c r="AF223" s="41"/>
      <c r="AG223" s="41"/>
      <c r="AI223" s="41"/>
      <c r="AJ223" s="41"/>
      <c r="AK223" s="41"/>
      <c r="AL223" s="41"/>
      <c r="AM223" s="41"/>
      <c r="AN223" s="41"/>
      <c r="AO223" s="41"/>
      <c r="AQ223" s="41"/>
      <c r="AR223" s="41"/>
      <c r="AS223" s="41"/>
      <c r="AT223" s="41"/>
      <c r="AU223" s="41"/>
      <c r="AV223" s="41"/>
      <c r="AW223" s="41"/>
      <c r="AX223" s="41"/>
      <c r="AY223" s="41"/>
      <c r="BA223" s="41"/>
      <c r="BB223" s="41"/>
      <c r="BC223" s="41"/>
      <c r="BD223" s="41"/>
      <c r="BE223" s="41"/>
      <c r="BF223" s="41"/>
      <c r="BH223" s="41"/>
      <c r="BJ223" s="41"/>
      <c r="BK223" s="41"/>
      <c r="CC223" s="41"/>
      <c r="CD223" s="41"/>
      <c r="CE223" s="41"/>
      <c r="CF223" s="41"/>
      <c r="CG223" s="41"/>
      <c r="CH223" s="41"/>
    </row>
    <row r="224" spans="7:86" ht="12.75">
      <c r="G224" s="41"/>
      <c r="J224" s="41"/>
      <c r="M224" s="41"/>
      <c r="O224" s="41"/>
      <c r="P224" s="41"/>
      <c r="Q224" s="41"/>
      <c r="S224" s="41"/>
      <c r="T224" s="41"/>
      <c r="U224" s="41"/>
      <c r="V224" s="41"/>
      <c r="W224" s="41"/>
      <c r="X224" s="41"/>
      <c r="Y224" s="41"/>
      <c r="Z224" s="41"/>
      <c r="AB224" s="41"/>
      <c r="AC224" s="41"/>
      <c r="AD224" s="41"/>
      <c r="AE224" s="41"/>
      <c r="AF224" s="41"/>
      <c r="AG224" s="41"/>
      <c r="AI224" s="41"/>
      <c r="AJ224" s="41"/>
      <c r="AK224" s="41"/>
      <c r="AL224" s="41"/>
      <c r="AM224" s="41"/>
      <c r="AN224" s="41"/>
      <c r="AO224" s="41"/>
      <c r="AQ224" s="41"/>
      <c r="AR224" s="41"/>
      <c r="AS224" s="41"/>
      <c r="AT224" s="41"/>
      <c r="AU224" s="41"/>
      <c r="AV224" s="41"/>
      <c r="AW224" s="41"/>
      <c r="AX224" s="41"/>
      <c r="AY224" s="41"/>
      <c r="BA224" s="41"/>
      <c r="BB224" s="41"/>
      <c r="BC224" s="41"/>
      <c r="BD224" s="41"/>
      <c r="BE224" s="41"/>
      <c r="BF224" s="41"/>
      <c r="BH224" s="41"/>
      <c r="BJ224" s="41"/>
      <c r="BK224" s="41"/>
      <c r="CC224" s="41"/>
      <c r="CD224" s="41"/>
      <c r="CE224" s="41"/>
      <c r="CF224" s="41"/>
      <c r="CG224" s="41"/>
      <c r="CH224" s="41"/>
    </row>
    <row r="225" spans="7:86" ht="12.75">
      <c r="G225" s="41"/>
      <c r="J225" s="41"/>
      <c r="M225" s="41"/>
      <c r="O225" s="41"/>
      <c r="P225" s="41"/>
      <c r="Q225" s="41"/>
      <c r="S225" s="41"/>
      <c r="T225" s="41"/>
      <c r="U225" s="41"/>
      <c r="V225" s="41"/>
      <c r="W225" s="41"/>
      <c r="X225" s="41"/>
      <c r="Y225" s="41"/>
      <c r="Z225" s="41"/>
      <c r="AB225" s="41"/>
      <c r="AC225" s="41"/>
      <c r="AD225" s="41"/>
      <c r="AE225" s="41"/>
      <c r="AF225" s="41"/>
      <c r="AG225" s="41"/>
      <c r="AI225" s="41"/>
      <c r="AJ225" s="41"/>
      <c r="AK225" s="41"/>
      <c r="AL225" s="41"/>
      <c r="AM225" s="41"/>
      <c r="AN225" s="41"/>
      <c r="AO225" s="41"/>
      <c r="AQ225" s="41"/>
      <c r="AR225" s="41"/>
      <c r="AS225" s="41"/>
      <c r="AT225" s="41"/>
      <c r="AU225" s="41"/>
      <c r="AV225" s="41"/>
      <c r="AW225" s="41"/>
      <c r="AX225" s="41"/>
      <c r="AY225" s="41"/>
      <c r="BA225" s="41"/>
      <c r="BB225" s="41"/>
      <c r="BC225" s="41"/>
      <c r="BD225" s="41"/>
      <c r="BE225" s="41"/>
      <c r="BF225" s="41"/>
      <c r="BH225" s="41"/>
      <c r="BJ225" s="41"/>
      <c r="BK225" s="41"/>
      <c r="CC225" s="41"/>
      <c r="CD225" s="41"/>
      <c r="CE225" s="41"/>
      <c r="CF225" s="41"/>
      <c r="CG225" s="41"/>
      <c r="CH225" s="41"/>
    </row>
    <row r="226" spans="7:86" ht="12.75">
      <c r="G226" s="41"/>
      <c r="J226" s="41"/>
      <c r="M226" s="41"/>
      <c r="O226" s="41"/>
      <c r="P226" s="41"/>
      <c r="Q226" s="41"/>
      <c r="S226" s="41"/>
      <c r="T226" s="41"/>
      <c r="U226" s="41"/>
      <c r="V226" s="41"/>
      <c r="W226" s="41"/>
      <c r="X226" s="41"/>
      <c r="Y226" s="41"/>
      <c r="Z226" s="41"/>
      <c r="AB226" s="41"/>
      <c r="AC226" s="41"/>
      <c r="AD226" s="41"/>
      <c r="AE226" s="41"/>
      <c r="AF226" s="41"/>
      <c r="AG226" s="41"/>
      <c r="AI226" s="41"/>
      <c r="AJ226" s="41"/>
      <c r="AK226" s="41"/>
      <c r="AL226" s="41"/>
      <c r="AM226" s="41"/>
      <c r="AN226" s="41"/>
      <c r="AO226" s="41"/>
      <c r="AQ226" s="41"/>
      <c r="AR226" s="41"/>
      <c r="AS226" s="41"/>
      <c r="AT226" s="41"/>
      <c r="AU226" s="41"/>
      <c r="AV226" s="41"/>
      <c r="AW226" s="41"/>
      <c r="AX226" s="41"/>
      <c r="AY226" s="41"/>
      <c r="BA226" s="41"/>
      <c r="BB226" s="41"/>
      <c r="BC226" s="41"/>
      <c r="BD226" s="41"/>
      <c r="BE226" s="41"/>
      <c r="BF226" s="41"/>
      <c r="BH226" s="41"/>
      <c r="BJ226" s="41"/>
      <c r="BK226" s="41"/>
      <c r="CC226" s="41"/>
      <c r="CD226" s="41"/>
      <c r="CE226" s="41"/>
      <c r="CF226" s="41"/>
      <c r="CG226" s="41"/>
      <c r="CH226" s="41"/>
    </row>
    <row r="227" spans="7:86" ht="12.75">
      <c r="G227" s="41"/>
      <c r="J227" s="41"/>
      <c r="M227" s="41"/>
      <c r="O227" s="41"/>
      <c r="P227" s="41"/>
      <c r="Q227" s="41"/>
      <c r="S227" s="41"/>
      <c r="T227" s="41"/>
      <c r="U227" s="41"/>
      <c r="V227" s="41"/>
      <c r="W227" s="41"/>
      <c r="X227" s="41"/>
      <c r="Y227" s="41"/>
      <c r="Z227" s="41"/>
      <c r="AB227" s="41"/>
      <c r="AC227" s="41"/>
      <c r="AD227" s="41"/>
      <c r="AE227" s="41"/>
      <c r="AF227" s="41"/>
      <c r="AG227" s="41"/>
      <c r="AI227" s="41"/>
      <c r="AJ227" s="41"/>
      <c r="AK227" s="41"/>
      <c r="AL227" s="41"/>
      <c r="AM227" s="41"/>
      <c r="AN227" s="41"/>
      <c r="AO227" s="41"/>
      <c r="AQ227" s="41"/>
      <c r="AR227" s="41"/>
      <c r="AS227" s="41"/>
      <c r="AT227" s="41"/>
      <c r="AU227" s="41"/>
      <c r="AV227" s="41"/>
      <c r="AW227" s="41"/>
      <c r="AX227" s="41"/>
      <c r="AY227" s="41"/>
      <c r="BA227" s="41"/>
      <c r="BB227" s="41"/>
      <c r="BC227" s="41"/>
      <c r="BD227" s="41"/>
      <c r="BE227" s="41"/>
      <c r="BF227" s="41"/>
      <c r="BH227" s="41"/>
      <c r="BJ227" s="41"/>
      <c r="BK227" s="41"/>
      <c r="CC227" s="41"/>
      <c r="CD227" s="41"/>
      <c r="CE227" s="41"/>
      <c r="CF227" s="41"/>
      <c r="CG227" s="41"/>
      <c r="CH227" s="41"/>
    </row>
    <row r="228" spans="7:86" ht="12.75">
      <c r="G228" s="41"/>
      <c r="J228" s="41"/>
      <c r="M228" s="41"/>
      <c r="O228" s="41"/>
      <c r="P228" s="41"/>
      <c r="Q228" s="41"/>
      <c r="S228" s="41"/>
      <c r="T228" s="41"/>
      <c r="U228" s="41"/>
      <c r="V228" s="41"/>
      <c r="W228" s="41"/>
      <c r="X228" s="41"/>
      <c r="Y228" s="41"/>
      <c r="Z228" s="41"/>
      <c r="AB228" s="41"/>
      <c r="AC228" s="41"/>
      <c r="AD228" s="41"/>
      <c r="AE228" s="41"/>
      <c r="AF228" s="41"/>
      <c r="AG228" s="41"/>
      <c r="AI228" s="41"/>
      <c r="AJ228" s="41"/>
      <c r="AK228" s="41"/>
      <c r="AL228" s="41"/>
      <c r="AM228" s="41"/>
      <c r="AN228" s="41"/>
      <c r="AO228" s="41"/>
      <c r="AQ228" s="41"/>
      <c r="AR228" s="41"/>
      <c r="AS228" s="41"/>
      <c r="AT228" s="41"/>
      <c r="AU228" s="41"/>
      <c r="AV228" s="41"/>
      <c r="AW228" s="41"/>
      <c r="AX228" s="41"/>
      <c r="AY228" s="41"/>
      <c r="BA228" s="41"/>
      <c r="BB228" s="41"/>
      <c r="BC228" s="41"/>
      <c r="BD228" s="41"/>
      <c r="BE228" s="41"/>
      <c r="BF228" s="41"/>
      <c r="BH228" s="41"/>
      <c r="BJ228" s="41"/>
      <c r="BK228" s="41"/>
      <c r="CC228" s="41"/>
      <c r="CD228" s="41"/>
      <c r="CE228" s="41"/>
      <c r="CF228" s="41"/>
      <c r="CG228" s="41"/>
      <c r="CH228" s="41"/>
    </row>
    <row r="229" spans="7:86" ht="12.75">
      <c r="G229" s="41"/>
      <c r="J229" s="41"/>
      <c r="M229" s="41"/>
      <c r="O229" s="41"/>
      <c r="P229" s="41"/>
      <c r="Q229" s="41"/>
      <c r="S229" s="41"/>
      <c r="T229" s="41"/>
      <c r="U229" s="41"/>
      <c r="V229" s="41"/>
      <c r="W229" s="41"/>
      <c r="X229" s="41"/>
      <c r="Y229" s="41"/>
      <c r="Z229" s="41"/>
      <c r="AB229" s="41"/>
      <c r="AC229" s="41"/>
      <c r="AD229" s="41"/>
      <c r="AE229" s="41"/>
      <c r="AF229" s="41"/>
      <c r="AG229" s="41"/>
      <c r="AI229" s="41"/>
      <c r="AJ229" s="41"/>
      <c r="AK229" s="41"/>
      <c r="AL229" s="41"/>
      <c r="AM229" s="41"/>
      <c r="AN229" s="41"/>
      <c r="AO229" s="41"/>
      <c r="AQ229" s="41"/>
      <c r="AR229" s="41"/>
      <c r="AS229" s="41"/>
      <c r="AT229" s="41"/>
      <c r="AU229" s="41"/>
      <c r="AV229" s="41"/>
      <c r="AW229" s="41"/>
      <c r="AX229" s="41"/>
      <c r="AY229" s="41"/>
      <c r="BA229" s="41"/>
      <c r="BB229" s="41"/>
      <c r="BC229" s="41"/>
      <c r="BD229" s="41"/>
      <c r="BE229" s="41"/>
      <c r="BF229" s="41"/>
      <c r="BH229" s="41"/>
      <c r="BJ229" s="41"/>
      <c r="BK229" s="41"/>
      <c r="CC229" s="41"/>
      <c r="CD229" s="41"/>
      <c r="CE229" s="41"/>
      <c r="CF229" s="41"/>
      <c r="CG229" s="41"/>
      <c r="CH229" s="41"/>
    </row>
    <row r="230" spans="7:86" ht="12.75">
      <c r="G230" s="41"/>
      <c r="J230" s="41"/>
      <c r="M230" s="41"/>
      <c r="O230" s="41"/>
      <c r="P230" s="41"/>
      <c r="Q230" s="41"/>
      <c r="S230" s="41"/>
      <c r="T230" s="41"/>
      <c r="U230" s="41"/>
      <c r="V230" s="41"/>
      <c r="W230" s="41"/>
      <c r="X230" s="41"/>
      <c r="Y230" s="41"/>
      <c r="Z230" s="41"/>
      <c r="AB230" s="41"/>
      <c r="AC230" s="41"/>
      <c r="AD230" s="41"/>
      <c r="AE230" s="41"/>
      <c r="AF230" s="41"/>
      <c r="AG230" s="41"/>
      <c r="AI230" s="41"/>
      <c r="AJ230" s="41"/>
      <c r="AK230" s="41"/>
      <c r="AL230" s="41"/>
      <c r="AM230" s="41"/>
      <c r="AN230" s="41"/>
      <c r="AO230" s="41"/>
      <c r="AQ230" s="41"/>
      <c r="AR230" s="41"/>
      <c r="AS230" s="41"/>
      <c r="AT230" s="41"/>
      <c r="AU230" s="41"/>
      <c r="AV230" s="41"/>
      <c r="AW230" s="41"/>
      <c r="AX230" s="41"/>
      <c r="AY230" s="41"/>
      <c r="BA230" s="41"/>
      <c r="BB230" s="41"/>
      <c r="BC230" s="41"/>
      <c r="BD230" s="41"/>
      <c r="BE230" s="41"/>
      <c r="BF230" s="41"/>
      <c r="BH230" s="41"/>
      <c r="BJ230" s="41"/>
      <c r="BK230" s="41"/>
      <c r="CC230" s="41"/>
      <c r="CD230" s="41"/>
      <c r="CE230" s="41"/>
      <c r="CF230" s="41"/>
      <c r="CG230" s="41"/>
      <c r="CH230" s="41"/>
    </row>
    <row r="231" spans="7:86" ht="12.75">
      <c r="G231" s="41"/>
      <c r="J231" s="41"/>
      <c r="M231" s="41"/>
      <c r="O231" s="41"/>
      <c r="P231" s="41"/>
      <c r="Q231" s="41"/>
      <c r="S231" s="41"/>
      <c r="T231" s="41"/>
      <c r="U231" s="41"/>
      <c r="V231" s="41"/>
      <c r="W231" s="41"/>
      <c r="X231" s="41"/>
      <c r="Y231" s="41"/>
      <c r="Z231" s="41"/>
      <c r="AB231" s="41"/>
      <c r="AC231" s="41"/>
      <c r="AD231" s="41"/>
      <c r="AE231" s="41"/>
      <c r="AF231" s="41"/>
      <c r="AG231" s="41"/>
      <c r="AI231" s="41"/>
      <c r="AJ231" s="41"/>
      <c r="AK231" s="41"/>
      <c r="AL231" s="41"/>
      <c r="AM231" s="41"/>
      <c r="AN231" s="41"/>
      <c r="AO231" s="41"/>
      <c r="AQ231" s="41"/>
      <c r="AR231" s="41"/>
      <c r="AS231" s="41"/>
      <c r="AT231" s="41"/>
      <c r="AU231" s="41"/>
      <c r="AV231" s="41"/>
      <c r="AW231" s="41"/>
      <c r="AX231" s="41"/>
      <c r="AY231" s="41"/>
      <c r="BA231" s="41"/>
      <c r="BB231" s="41"/>
      <c r="BC231" s="41"/>
      <c r="BD231" s="41"/>
      <c r="BE231" s="41"/>
      <c r="BF231" s="41"/>
      <c r="BH231" s="41"/>
      <c r="BJ231" s="41"/>
      <c r="BK231" s="41"/>
      <c r="CC231" s="41"/>
      <c r="CD231" s="41"/>
      <c r="CE231" s="41"/>
      <c r="CF231" s="41"/>
      <c r="CG231" s="41"/>
      <c r="CH231" s="41"/>
    </row>
    <row r="232" spans="7:86" ht="12.75">
      <c r="G232" s="41"/>
      <c r="J232" s="41"/>
      <c r="M232" s="41"/>
      <c r="O232" s="41"/>
      <c r="P232" s="41"/>
      <c r="Q232" s="41"/>
      <c r="S232" s="41"/>
      <c r="T232" s="41"/>
      <c r="U232" s="41"/>
      <c r="V232" s="41"/>
      <c r="W232" s="41"/>
      <c r="X232" s="41"/>
      <c r="Y232" s="41"/>
      <c r="Z232" s="41"/>
      <c r="AB232" s="41"/>
      <c r="AC232" s="41"/>
      <c r="AD232" s="41"/>
      <c r="AE232" s="41"/>
      <c r="AF232" s="41"/>
      <c r="AG232" s="41"/>
      <c r="AI232" s="41"/>
      <c r="AJ232" s="41"/>
      <c r="AK232" s="41"/>
      <c r="AL232" s="41"/>
      <c r="AM232" s="41"/>
      <c r="AN232" s="41"/>
      <c r="AO232" s="41"/>
      <c r="AQ232" s="41"/>
      <c r="AR232" s="41"/>
      <c r="AS232" s="41"/>
      <c r="AT232" s="41"/>
      <c r="AU232" s="41"/>
      <c r="AV232" s="41"/>
      <c r="AW232" s="41"/>
      <c r="AX232" s="41"/>
      <c r="AY232" s="41"/>
      <c r="BA232" s="41"/>
      <c r="BB232" s="41"/>
      <c r="BC232" s="41"/>
      <c r="BD232" s="41"/>
      <c r="BE232" s="41"/>
      <c r="BF232" s="41"/>
      <c r="BH232" s="41"/>
      <c r="BJ232" s="41"/>
      <c r="BK232" s="41"/>
      <c r="CC232" s="41"/>
      <c r="CD232" s="41"/>
      <c r="CE232" s="41"/>
      <c r="CF232" s="41"/>
      <c r="CG232" s="41"/>
      <c r="CH232" s="41"/>
    </row>
    <row r="233" spans="7:86" ht="12.75">
      <c r="G233" s="41"/>
      <c r="J233" s="41"/>
      <c r="M233" s="41"/>
      <c r="O233" s="41"/>
      <c r="P233" s="41"/>
      <c r="Q233" s="41"/>
      <c r="S233" s="41"/>
      <c r="T233" s="41"/>
      <c r="U233" s="41"/>
      <c r="V233" s="41"/>
      <c r="W233" s="41"/>
      <c r="X233" s="41"/>
      <c r="Y233" s="41"/>
      <c r="Z233" s="41"/>
      <c r="AB233" s="41"/>
      <c r="AC233" s="41"/>
      <c r="AD233" s="41"/>
      <c r="AE233" s="41"/>
      <c r="AF233" s="41"/>
      <c r="AG233" s="41"/>
      <c r="AI233" s="41"/>
      <c r="AJ233" s="41"/>
      <c r="AK233" s="41"/>
      <c r="AL233" s="41"/>
      <c r="AM233" s="41"/>
      <c r="AN233" s="41"/>
      <c r="AO233" s="41"/>
      <c r="AQ233" s="41"/>
      <c r="AR233" s="41"/>
      <c r="AS233" s="41"/>
      <c r="AT233" s="41"/>
      <c r="AU233" s="41"/>
      <c r="AV233" s="41"/>
      <c r="AW233" s="41"/>
      <c r="AX233" s="41"/>
      <c r="AY233" s="41"/>
      <c r="BA233" s="41"/>
      <c r="BB233" s="41"/>
      <c r="BC233" s="41"/>
      <c r="BD233" s="41"/>
      <c r="BE233" s="41"/>
      <c r="BF233" s="41"/>
      <c r="BH233" s="41"/>
      <c r="BJ233" s="41"/>
      <c r="BK233" s="41"/>
      <c r="CC233" s="41"/>
      <c r="CD233" s="41"/>
      <c r="CE233" s="41"/>
      <c r="CF233" s="41"/>
      <c r="CG233" s="41"/>
      <c r="CH233" s="41"/>
    </row>
    <row r="234" spans="7:86" ht="12.75">
      <c r="G234" s="41"/>
      <c r="J234" s="41"/>
      <c r="M234" s="41"/>
      <c r="O234" s="41"/>
      <c r="P234" s="41"/>
      <c r="Q234" s="41"/>
      <c r="S234" s="41"/>
      <c r="T234" s="41"/>
      <c r="U234" s="41"/>
      <c r="V234" s="41"/>
      <c r="W234" s="41"/>
      <c r="X234" s="41"/>
      <c r="Y234" s="41"/>
      <c r="Z234" s="41"/>
      <c r="AB234" s="41"/>
      <c r="AC234" s="41"/>
      <c r="AD234" s="41"/>
      <c r="AE234" s="41"/>
      <c r="AF234" s="41"/>
      <c r="AG234" s="41"/>
      <c r="AI234" s="41"/>
      <c r="AJ234" s="41"/>
      <c r="AK234" s="41"/>
      <c r="AL234" s="41"/>
      <c r="AM234" s="41"/>
      <c r="AN234" s="41"/>
      <c r="AO234" s="41"/>
      <c r="AQ234" s="41"/>
      <c r="AR234" s="41"/>
      <c r="AS234" s="41"/>
      <c r="AT234" s="41"/>
      <c r="AU234" s="41"/>
      <c r="AV234" s="41"/>
      <c r="AW234" s="41"/>
      <c r="AX234" s="41"/>
      <c r="AY234" s="41"/>
      <c r="BA234" s="41"/>
      <c r="BB234" s="41"/>
      <c r="BC234" s="41"/>
      <c r="BD234" s="41"/>
      <c r="BE234" s="41"/>
      <c r="BF234" s="41"/>
      <c r="BH234" s="41"/>
      <c r="BJ234" s="41"/>
      <c r="BK234" s="41"/>
      <c r="CC234" s="41"/>
      <c r="CD234" s="41"/>
      <c r="CE234" s="41"/>
      <c r="CF234" s="41"/>
      <c r="CG234" s="41"/>
      <c r="CH234" s="41"/>
    </row>
    <row r="235" spans="7:86" ht="12.75">
      <c r="G235" s="41"/>
      <c r="J235" s="41"/>
      <c r="M235" s="41"/>
      <c r="O235" s="41"/>
      <c r="P235" s="41"/>
      <c r="Q235" s="41"/>
      <c r="S235" s="41"/>
      <c r="T235" s="41"/>
      <c r="U235" s="41"/>
      <c r="V235" s="41"/>
      <c r="W235" s="41"/>
      <c r="X235" s="41"/>
      <c r="Y235" s="41"/>
      <c r="Z235" s="41"/>
      <c r="AB235" s="41"/>
      <c r="AC235" s="41"/>
      <c r="AD235" s="41"/>
      <c r="AE235" s="41"/>
      <c r="AF235" s="41"/>
      <c r="AG235" s="41"/>
      <c r="AI235" s="41"/>
      <c r="AJ235" s="41"/>
      <c r="AK235" s="41"/>
      <c r="AL235" s="41"/>
      <c r="AM235" s="41"/>
      <c r="AN235" s="41"/>
      <c r="AO235" s="41"/>
      <c r="AQ235" s="41"/>
      <c r="AR235" s="41"/>
      <c r="AS235" s="41"/>
      <c r="AT235" s="41"/>
      <c r="AU235" s="41"/>
      <c r="AV235" s="41"/>
      <c r="AW235" s="41"/>
      <c r="AX235" s="41"/>
      <c r="AY235" s="41"/>
      <c r="BA235" s="41"/>
      <c r="BB235" s="41"/>
      <c r="BC235" s="41"/>
      <c r="BD235" s="41"/>
      <c r="BE235" s="41"/>
      <c r="BF235" s="41"/>
      <c r="BH235" s="41"/>
      <c r="BJ235" s="41"/>
      <c r="BK235" s="41"/>
      <c r="CC235" s="41"/>
      <c r="CD235" s="41"/>
      <c r="CE235" s="41"/>
      <c r="CF235" s="41"/>
      <c r="CG235" s="41"/>
      <c r="CH235" s="41"/>
    </row>
    <row r="236" spans="7:86" ht="12.75">
      <c r="G236" s="41"/>
      <c r="J236" s="41"/>
      <c r="M236" s="41"/>
      <c r="O236" s="41"/>
      <c r="P236" s="41"/>
      <c r="Q236" s="41"/>
      <c r="S236" s="41"/>
      <c r="T236" s="41"/>
      <c r="U236" s="41"/>
      <c r="V236" s="41"/>
      <c r="W236" s="41"/>
      <c r="X236" s="41"/>
      <c r="Y236" s="41"/>
      <c r="Z236" s="41"/>
      <c r="AB236" s="41"/>
      <c r="AC236" s="41"/>
      <c r="AD236" s="41"/>
      <c r="AE236" s="41"/>
      <c r="AF236" s="41"/>
      <c r="AG236" s="41"/>
      <c r="AI236" s="41"/>
      <c r="AJ236" s="41"/>
      <c r="AK236" s="41"/>
      <c r="AL236" s="41"/>
      <c r="AM236" s="41"/>
      <c r="AN236" s="41"/>
      <c r="AO236" s="41"/>
      <c r="AQ236" s="41"/>
      <c r="AR236" s="41"/>
      <c r="AS236" s="41"/>
      <c r="AT236" s="41"/>
      <c r="AU236" s="41"/>
      <c r="AV236" s="41"/>
      <c r="AW236" s="41"/>
      <c r="AX236" s="41"/>
      <c r="AY236" s="41"/>
      <c r="BA236" s="41"/>
      <c r="BB236" s="41"/>
      <c r="BC236" s="41"/>
      <c r="BD236" s="41"/>
      <c r="BE236" s="41"/>
      <c r="BF236" s="41"/>
      <c r="BH236" s="41"/>
      <c r="BJ236" s="41"/>
      <c r="BK236" s="41"/>
      <c r="CC236" s="41"/>
      <c r="CD236" s="41"/>
      <c r="CE236" s="41"/>
      <c r="CF236" s="41"/>
      <c r="CG236" s="41"/>
      <c r="CH236" s="41"/>
    </row>
    <row r="237" spans="7:86" ht="12.75">
      <c r="G237" s="41"/>
      <c r="J237" s="41"/>
      <c r="M237" s="41"/>
      <c r="O237" s="41"/>
      <c r="P237" s="41"/>
      <c r="Q237" s="41"/>
      <c r="S237" s="41"/>
      <c r="T237" s="41"/>
      <c r="U237" s="41"/>
      <c r="V237" s="41"/>
      <c r="W237" s="41"/>
      <c r="X237" s="41"/>
      <c r="Y237" s="41"/>
      <c r="Z237" s="41"/>
      <c r="AB237" s="41"/>
      <c r="AC237" s="41"/>
      <c r="AD237" s="41"/>
      <c r="AE237" s="41"/>
      <c r="AF237" s="41"/>
      <c r="AG237" s="41"/>
      <c r="AI237" s="41"/>
      <c r="AJ237" s="41"/>
      <c r="AK237" s="41"/>
      <c r="AL237" s="41"/>
      <c r="AM237" s="41"/>
      <c r="AN237" s="41"/>
      <c r="AO237" s="41"/>
      <c r="AQ237" s="41"/>
      <c r="AR237" s="41"/>
      <c r="AS237" s="41"/>
      <c r="AT237" s="41"/>
      <c r="AU237" s="41"/>
      <c r="AV237" s="41"/>
      <c r="AW237" s="41"/>
      <c r="AX237" s="41"/>
      <c r="AY237" s="41"/>
      <c r="BA237" s="41"/>
      <c r="BB237" s="41"/>
      <c r="BC237" s="41"/>
      <c r="BD237" s="41"/>
      <c r="BE237" s="41"/>
      <c r="BF237" s="41"/>
      <c r="BH237" s="41"/>
      <c r="BJ237" s="41"/>
      <c r="BK237" s="41"/>
      <c r="CC237" s="41"/>
      <c r="CD237" s="41"/>
      <c r="CE237" s="41"/>
      <c r="CF237" s="41"/>
      <c r="CG237" s="41"/>
      <c r="CH237" s="41"/>
    </row>
    <row r="238" spans="7:86" ht="12.75">
      <c r="G238" s="41"/>
      <c r="J238" s="41"/>
      <c r="M238" s="41"/>
      <c r="O238" s="41"/>
      <c r="P238" s="41"/>
      <c r="Q238" s="41"/>
      <c r="S238" s="41"/>
      <c r="T238" s="41"/>
      <c r="U238" s="41"/>
      <c r="V238" s="41"/>
      <c r="W238" s="41"/>
      <c r="X238" s="41"/>
      <c r="Y238" s="41"/>
      <c r="Z238" s="41"/>
      <c r="AB238" s="41"/>
      <c r="AC238" s="41"/>
      <c r="AD238" s="41"/>
      <c r="AE238" s="41"/>
      <c r="AF238" s="41"/>
      <c r="AG238" s="41"/>
      <c r="AI238" s="41"/>
      <c r="AJ238" s="41"/>
      <c r="AK238" s="41"/>
      <c r="AL238" s="41"/>
      <c r="AM238" s="41"/>
      <c r="AN238" s="41"/>
      <c r="AO238" s="41"/>
      <c r="AQ238" s="41"/>
      <c r="AR238" s="41"/>
      <c r="AS238" s="41"/>
      <c r="AT238" s="41"/>
      <c r="AU238" s="41"/>
      <c r="AV238" s="41"/>
      <c r="AW238" s="41"/>
      <c r="AX238" s="41"/>
      <c r="AY238" s="41"/>
      <c r="BA238" s="41"/>
      <c r="BB238" s="41"/>
      <c r="BC238" s="41"/>
      <c r="BD238" s="41"/>
      <c r="BE238" s="41"/>
      <c r="BF238" s="41"/>
      <c r="BH238" s="41"/>
      <c r="BJ238" s="41"/>
      <c r="BK238" s="41"/>
      <c r="CC238" s="41"/>
      <c r="CD238" s="41"/>
      <c r="CE238" s="41"/>
      <c r="CF238" s="41"/>
      <c r="CG238" s="41"/>
      <c r="CH238" s="41"/>
    </row>
    <row r="239" spans="7:86" ht="12.75">
      <c r="G239" s="41"/>
      <c r="J239" s="41"/>
      <c r="M239" s="41"/>
      <c r="O239" s="41"/>
      <c r="P239" s="41"/>
      <c r="Q239" s="41"/>
      <c r="S239" s="41"/>
      <c r="T239" s="41"/>
      <c r="U239" s="41"/>
      <c r="V239" s="41"/>
      <c r="W239" s="41"/>
      <c r="X239" s="41"/>
      <c r="Y239" s="41"/>
      <c r="Z239" s="41"/>
      <c r="AB239" s="41"/>
      <c r="AC239" s="41"/>
      <c r="AD239" s="41"/>
      <c r="AE239" s="41"/>
      <c r="AF239" s="41"/>
      <c r="AG239" s="41"/>
      <c r="AI239" s="41"/>
      <c r="AJ239" s="41"/>
      <c r="AK239" s="41"/>
      <c r="AL239" s="41"/>
      <c r="AM239" s="41"/>
      <c r="AN239" s="41"/>
      <c r="AO239" s="41"/>
      <c r="AQ239" s="41"/>
      <c r="AR239" s="41"/>
      <c r="AS239" s="41"/>
      <c r="AT239" s="41"/>
      <c r="AU239" s="41"/>
      <c r="AV239" s="41"/>
      <c r="AW239" s="41"/>
      <c r="AX239" s="41"/>
      <c r="AY239" s="41"/>
      <c r="BA239" s="41"/>
      <c r="BB239" s="41"/>
      <c r="BC239" s="41"/>
      <c r="BD239" s="41"/>
      <c r="BE239" s="41"/>
      <c r="BF239" s="41"/>
      <c r="BH239" s="41"/>
      <c r="BJ239" s="41"/>
      <c r="BK239" s="41"/>
      <c r="CC239" s="41"/>
      <c r="CD239" s="41"/>
      <c r="CE239" s="41"/>
      <c r="CF239" s="41"/>
      <c r="CG239" s="41"/>
      <c r="CH239" s="41"/>
    </row>
    <row r="240" spans="7:86" ht="12.75">
      <c r="G240" s="41"/>
      <c r="J240" s="41"/>
      <c r="M240" s="41"/>
      <c r="O240" s="41"/>
      <c r="P240" s="41"/>
      <c r="Q240" s="41"/>
      <c r="S240" s="41"/>
      <c r="T240" s="41"/>
      <c r="U240" s="41"/>
      <c r="V240" s="41"/>
      <c r="W240" s="41"/>
      <c r="X240" s="41"/>
      <c r="Y240" s="41"/>
      <c r="Z240" s="41"/>
      <c r="AB240" s="41"/>
      <c r="AC240" s="41"/>
      <c r="AD240" s="41"/>
      <c r="AE240" s="41"/>
      <c r="AF240" s="41"/>
      <c r="AG240" s="41"/>
      <c r="AI240" s="41"/>
      <c r="AJ240" s="41"/>
      <c r="AK240" s="41"/>
      <c r="AL240" s="41"/>
      <c r="AM240" s="41"/>
      <c r="AN240" s="41"/>
      <c r="AO240" s="41"/>
      <c r="AQ240" s="41"/>
      <c r="AR240" s="41"/>
      <c r="AS240" s="41"/>
      <c r="AT240" s="41"/>
      <c r="AU240" s="41"/>
      <c r="AV240" s="41"/>
      <c r="AW240" s="41"/>
      <c r="AX240" s="41"/>
      <c r="AY240" s="41"/>
      <c r="BA240" s="41"/>
      <c r="BB240" s="41"/>
      <c r="BC240" s="41"/>
      <c r="BD240" s="41"/>
      <c r="BE240" s="41"/>
      <c r="BF240" s="41"/>
      <c r="BH240" s="41"/>
      <c r="BJ240" s="41"/>
      <c r="BK240" s="41"/>
      <c r="CC240" s="41"/>
      <c r="CD240" s="41"/>
      <c r="CE240" s="41"/>
      <c r="CF240" s="41"/>
      <c r="CG240" s="41"/>
      <c r="CH240" s="41"/>
    </row>
    <row r="241" spans="7:86" ht="12.75">
      <c r="G241" s="41"/>
      <c r="J241" s="41"/>
      <c r="M241" s="41"/>
      <c r="O241" s="41"/>
      <c r="P241" s="41"/>
      <c r="Q241" s="41"/>
      <c r="S241" s="41"/>
      <c r="T241" s="41"/>
      <c r="U241" s="41"/>
      <c r="V241" s="41"/>
      <c r="W241" s="41"/>
      <c r="X241" s="41"/>
      <c r="Y241" s="41"/>
      <c r="Z241" s="41"/>
      <c r="AB241" s="41"/>
      <c r="AC241" s="41"/>
      <c r="AD241" s="41"/>
      <c r="AE241" s="41"/>
      <c r="AF241" s="41"/>
      <c r="AG241" s="41"/>
      <c r="AI241" s="41"/>
      <c r="AJ241" s="41"/>
      <c r="AK241" s="41"/>
      <c r="AL241" s="41"/>
      <c r="AM241" s="41"/>
      <c r="AN241" s="41"/>
      <c r="AO241" s="41"/>
      <c r="AQ241" s="41"/>
      <c r="AR241" s="41"/>
      <c r="AS241" s="41"/>
      <c r="AT241" s="41"/>
      <c r="AU241" s="41"/>
      <c r="AV241" s="41"/>
      <c r="AW241" s="41"/>
      <c r="AX241" s="41"/>
      <c r="AY241" s="41"/>
      <c r="BA241" s="41"/>
      <c r="BB241" s="41"/>
      <c r="BC241" s="41"/>
      <c r="BD241" s="41"/>
      <c r="BE241" s="41"/>
      <c r="BF241" s="41"/>
      <c r="BH241" s="41"/>
      <c r="BJ241" s="41"/>
      <c r="BK241" s="41"/>
      <c r="CC241" s="41"/>
      <c r="CD241" s="41"/>
      <c r="CE241" s="41"/>
      <c r="CF241" s="41"/>
      <c r="CG241" s="41"/>
      <c r="CH241" s="41"/>
    </row>
    <row r="242" spans="7:86" ht="12.75">
      <c r="G242" s="41"/>
      <c r="J242" s="41"/>
      <c r="M242" s="41"/>
      <c r="O242" s="41"/>
      <c r="P242" s="41"/>
      <c r="Q242" s="41"/>
      <c r="S242" s="41"/>
      <c r="T242" s="41"/>
      <c r="U242" s="41"/>
      <c r="V242" s="41"/>
      <c r="W242" s="41"/>
      <c r="X242" s="41"/>
      <c r="Y242" s="41"/>
      <c r="Z242" s="41"/>
      <c r="AB242" s="41"/>
      <c r="AC242" s="41"/>
      <c r="AD242" s="41"/>
      <c r="AE242" s="41"/>
      <c r="AF242" s="41"/>
      <c r="AG242" s="41"/>
      <c r="AI242" s="41"/>
      <c r="AJ242" s="41"/>
      <c r="AK242" s="41"/>
      <c r="AL242" s="41"/>
      <c r="AM242" s="41"/>
      <c r="AN242" s="41"/>
      <c r="AO242" s="41"/>
      <c r="AQ242" s="41"/>
      <c r="AR242" s="41"/>
      <c r="AS242" s="41"/>
      <c r="AT242" s="41"/>
      <c r="AU242" s="41"/>
      <c r="AV242" s="41"/>
      <c r="AW242" s="41"/>
      <c r="AX242" s="41"/>
      <c r="AY242" s="41"/>
      <c r="BA242" s="41"/>
      <c r="BB242" s="41"/>
      <c r="BC242" s="41"/>
      <c r="BD242" s="41"/>
      <c r="BE242" s="41"/>
      <c r="BF242" s="41"/>
      <c r="BH242" s="41"/>
      <c r="BJ242" s="41"/>
      <c r="BK242" s="41"/>
      <c r="CC242" s="41"/>
      <c r="CD242" s="41"/>
      <c r="CE242" s="41"/>
      <c r="CF242" s="41"/>
      <c r="CG242" s="41"/>
      <c r="CH242" s="41"/>
    </row>
    <row r="243" spans="7:86" ht="12.75">
      <c r="G243" s="41"/>
      <c r="J243" s="41"/>
      <c r="M243" s="41"/>
      <c r="O243" s="41"/>
      <c r="P243" s="41"/>
      <c r="Q243" s="41"/>
      <c r="S243" s="41"/>
      <c r="T243" s="41"/>
      <c r="U243" s="41"/>
      <c r="V243" s="41"/>
      <c r="W243" s="41"/>
      <c r="X243" s="41"/>
      <c r="Y243" s="41"/>
      <c r="Z243" s="41"/>
      <c r="AB243" s="41"/>
      <c r="AC243" s="41"/>
      <c r="AD243" s="41"/>
      <c r="AE243" s="41"/>
      <c r="AF243" s="41"/>
      <c r="AG243" s="41"/>
      <c r="AI243" s="41"/>
      <c r="AJ243" s="41"/>
      <c r="AK243" s="41"/>
      <c r="AL243" s="41"/>
      <c r="AM243" s="41"/>
      <c r="AN243" s="41"/>
      <c r="AO243" s="41"/>
      <c r="AQ243" s="41"/>
      <c r="AR243" s="41"/>
      <c r="AS243" s="41"/>
      <c r="AT243" s="41"/>
      <c r="AU243" s="41"/>
      <c r="AV243" s="41"/>
      <c r="AW243" s="41"/>
      <c r="AX243" s="41"/>
      <c r="AY243" s="41"/>
      <c r="BA243" s="41"/>
      <c r="BB243" s="41"/>
      <c r="BC243" s="41"/>
      <c r="BD243" s="41"/>
      <c r="BE243" s="41"/>
      <c r="BF243" s="41"/>
      <c r="BH243" s="41"/>
      <c r="BJ243" s="41"/>
      <c r="BK243" s="41"/>
      <c r="CC243" s="41"/>
      <c r="CD243" s="41"/>
      <c r="CE243" s="41"/>
      <c r="CF243" s="41"/>
      <c r="CG243" s="41"/>
      <c r="CH243" s="41"/>
    </row>
    <row r="244" spans="7:86" ht="12.75">
      <c r="G244" s="41"/>
      <c r="J244" s="41"/>
      <c r="M244" s="41"/>
      <c r="O244" s="41"/>
      <c r="P244" s="41"/>
      <c r="Q244" s="41"/>
      <c r="S244" s="41"/>
      <c r="T244" s="41"/>
      <c r="U244" s="41"/>
      <c r="V244" s="41"/>
      <c r="W244" s="41"/>
      <c r="X244" s="41"/>
      <c r="Y244" s="41"/>
      <c r="Z244" s="41"/>
      <c r="AB244" s="41"/>
      <c r="AC244" s="41"/>
      <c r="AD244" s="41"/>
      <c r="AE244" s="41"/>
      <c r="AF244" s="41"/>
      <c r="AG244" s="41"/>
      <c r="AI244" s="41"/>
      <c r="AJ244" s="41"/>
      <c r="AK244" s="41"/>
      <c r="AL244" s="41"/>
      <c r="AM244" s="41"/>
      <c r="AN244" s="41"/>
      <c r="AO244" s="41"/>
      <c r="AQ244" s="41"/>
      <c r="AR244" s="41"/>
      <c r="AS244" s="41"/>
      <c r="AT244" s="41"/>
      <c r="AU244" s="41"/>
      <c r="AV244" s="41"/>
      <c r="AW244" s="41"/>
      <c r="AX244" s="41"/>
      <c r="AY244" s="41"/>
      <c r="BA244" s="41"/>
      <c r="BB244" s="41"/>
      <c r="BC244" s="41"/>
      <c r="BD244" s="41"/>
      <c r="BE244" s="41"/>
      <c r="BF244" s="41"/>
      <c r="BH244" s="41"/>
      <c r="BJ244" s="41"/>
      <c r="BK244" s="41"/>
      <c r="CC244" s="41"/>
      <c r="CD244" s="41"/>
      <c r="CE244" s="41"/>
      <c r="CF244" s="41"/>
      <c r="CG244" s="41"/>
      <c r="CH244" s="41"/>
    </row>
    <row r="245" spans="7:86" ht="12.75">
      <c r="G245" s="41"/>
      <c r="J245" s="41"/>
      <c r="M245" s="41"/>
      <c r="O245" s="41"/>
      <c r="P245" s="41"/>
      <c r="Q245" s="41"/>
      <c r="S245" s="41"/>
      <c r="T245" s="41"/>
      <c r="U245" s="41"/>
      <c r="V245" s="41"/>
      <c r="W245" s="41"/>
      <c r="X245" s="41"/>
      <c r="Y245" s="41"/>
      <c r="Z245" s="41"/>
      <c r="AB245" s="41"/>
      <c r="AC245" s="41"/>
      <c r="AD245" s="41"/>
      <c r="AE245" s="41"/>
      <c r="AF245" s="41"/>
      <c r="AG245" s="41"/>
      <c r="AI245" s="41"/>
      <c r="AJ245" s="41"/>
      <c r="AK245" s="41"/>
      <c r="AL245" s="41"/>
      <c r="AM245" s="41"/>
      <c r="AN245" s="41"/>
      <c r="AO245" s="41"/>
      <c r="AQ245" s="41"/>
      <c r="AR245" s="41"/>
      <c r="AS245" s="41"/>
      <c r="AT245" s="41"/>
      <c r="AU245" s="41"/>
      <c r="AV245" s="41"/>
      <c r="AW245" s="41"/>
      <c r="AX245" s="41"/>
      <c r="AY245" s="41"/>
      <c r="BA245" s="41"/>
      <c r="BB245" s="41"/>
      <c r="BC245" s="41"/>
      <c r="BD245" s="41"/>
      <c r="BE245" s="41"/>
      <c r="BF245" s="41"/>
      <c r="BH245" s="41"/>
      <c r="BJ245" s="41"/>
      <c r="BK245" s="41"/>
      <c r="CC245" s="41"/>
      <c r="CD245" s="41"/>
      <c r="CE245" s="41"/>
      <c r="CF245" s="41"/>
      <c r="CG245" s="41"/>
      <c r="CH245" s="41"/>
    </row>
    <row r="246" spans="7:86" ht="12.75">
      <c r="G246" s="41"/>
      <c r="J246" s="41"/>
      <c r="M246" s="41"/>
      <c r="O246" s="41"/>
      <c r="P246" s="41"/>
      <c r="Q246" s="41"/>
      <c r="S246" s="41"/>
      <c r="T246" s="41"/>
      <c r="U246" s="41"/>
      <c r="V246" s="41"/>
      <c r="W246" s="41"/>
      <c r="X246" s="41"/>
      <c r="Y246" s="41"/>
      <c r="Z246" s="41"/>
      <c r="AB246" s="41"/>
      <c r="AC246" s="41"/>
      <c r="AD246" s="41"/>
      <c r="AE246" s="41"/>
      <c r="AF246" s="41"/>
      <c r="AG246" s="41"/>
      <c r="AI246" s="41"/>
      <c r="AJ246" s="41"/>
      <c r="AK246" s="41"/>
      <c r="AL246" s="41"/>
      <c r="AM246" s="41"/>
      <c r="AN246" s="41"/>
      <c r="AO246" s="41"/>
      <c r="AQ246" s="41"/>
      <c r="AR246" s="41"/>
      <c r="AS246" s="41"/>
      <c r="AT246" s="41"/>
      <c r="AU246" s="41"/>
      <c r="AV246" s="41"/>
      <c r="AW246" s="41"/>
      <c r="AX246" s="41"/>
      <c r="AY246" s="41"/>
      <c r="BA246" s="41"/>
      <c r="BB246" s="41"/>
      <c r="BC246" s="41"/>
      <c r="BD246" s="41"/>
      <c r="BE246" s="41"/>
      <c r="BF246" s="41"/>
      <c r="BH246" s="41"/>
      <c r="BJ246" s="41"/>
      <c r="BK246" s="41"/>
      <c r="CC246" s="41"/>
      <c r="CD246" s="41"/>
      <c r="CE246" s="41"/>
      <c r="CF246" s="41"/>
      <c r="CG246" s="41"/>
      <c r="CH246" s="41"/>
    </row>
    <row r="247" spans="7:86" ht="12.75">
      <c r="G247" s="41"/>
      <c r="J247" s="41"/>
      <c r="M247" s="41"/>
      <c r="O247" s="41"/>
      <c r="P247" s="41"/>
      <c r="Q247" s="41"/>
      <c r="S247" s="41"/>
      <c r="T247" s="41"/>
      <c r="U247" s="41"/>
      <c r="V247" s="41"/>
      <c r="W247" s="41"/>
      <c r="X247" s="41"/>
      <c r="Y247" s="41"/>
      <c r="Z247" s="41"/>
      <c r="AB247" s="41"/>
      <c r="AC247" s="41"/>
      <c r="AD247" s="41"/>
      <c r="AE247" s="41"/>
      <c r="AF247" s="41"/>
      <c r="AG247" s="41"/>
      <c r="AI247" s="41"/>
      <c r="AJ247" s="41"/>
      <c r="AK247" s="41"/>
      <c r="AL247" s="41"/>
      <c r="AM247" s="41"/>
      <c r="AN247" s="41"/>
      <c r="AO247" s="41"/>
      <c r="AQ247" s="41"/>
      <c r="AR247" s="41"/>
      <c r="AS247" s="41"/>
      <c r="AT247" s="41"/>
      <c r="AU247" s="41"/>
      <c r="AV247" s="41"/>
      <c r="AW247" s="41"/>
      <c r="AX247" s="41"/>
      <c r="AY247" s="41"/>
      <c r="BA247" s="41"/>
      <c r="BB247" s="41"/>
      <c r="BC247" s="41"/>
      <c r="BD247" s="41"/>
      <c r="BE247" s="41"/>
      <c r="BF247" s="41"/>
      <c r="BH247" s="41"/>
      <c r="BJ247" s="41"/>
      <c r="BK247" s="41"/>
      <c r="CC247" s="41"/>
      <c r="CD247" s="41"/>
      <c r="CE247" s="41"/>
      <c r="CF247" s="41"/>
      <c r="CG247" s="41"/>
      <c r="CH247" s="41"/>
    </row>
    <row r="248" spans="7:86" ht="12.75">
      <c r="G248" s="41"/>
      <c r="J248" s="41"/>
      <c r="M248" s="41"/>
      <c r="O248" s="41"/>
      <c r="P248" s="41"/>
      <c r="Q248" s="41"/>
      <c r="S248" s="41"/>
      <c r="T248" s="41"/>
      <c r="U248" s="41"/>
      <c r="V248" s="41"/>
      <c r="W248" s="41"/>
      <c r="X248" s="41"/>
      <c r="Y248" s="41"/>
      <c r="Z248" s="41"/>
      <c r="AB248" s="41"/>
      <c r="AC248" s="41"/>
      <c r="AD248" s="41"/>
      <c r="AE248" s="41"/>
      <c r="AF248" s="41"/>
      <c r="AG248" s="41"/>
      <c r="AI248" s="41"/>
      <c r="AJ248" s="41"/>
      <c r="AK248" s="41"/>
      <c r="AL248" s="41"/>
      <c r="AM248" s="41"/>
      <c r="AN248" s="41"/>
      <c r="AO248" s="41"/>
      <c r="AQ248" s="41"/>
      <c r="AR248" s="41"/>
      <c r="AS248" s="41"/>
      <c r="AT248" s="41"/>
      <c r="AU248" s="41"/>
      <c r="AV248" s="41"/>
      <c r="AW248" s="41"/>
      <c r="AX248" s="41"/>
      <c r="AY248" s="41"/>
      <c r="BA248" s="41"/>
      <c r="BB248" s="41"/>
      <c r="BC248" s="41"/>
      <c r="BD248" s="41"/>
      <c r="BE248" s="41"/>
      <c r="BF248" s="41"/>
      <c r="BH248" s="41"/>
      <c r="BJ248" s="41"/>
      <c r="BK248" s="41"/>
      <c r="CC248" s="41"/>
      <c r="CD248" s="41"/>
      <c r="CE248" s="41"/>
      <c r="CF248" s="41"/>
      <c r="CG248" s="41"/>
      <c r="CH248" s="41"/>
    </row>
    <row r="249" spans="7:86" ht="12.75">
      <c r="G249" s="41"/>
      <c r="J249" s="41"/>
      <c r="M249" s="41"/>
      <c r="O249" s="41"/>
      <c r="P249" s="41"/>
      <c r="Q249" s="41"/>
      <c r="S249" s="41"/>
      <c r="T249" s="41"/>
      <c r="U249" s="41"/>
      <c r="V249" s="41"/>
      <c r="W249" s="41"/>
      <c r="X249" s="41"/>
      <c r="Y249" s="41"/>
      <c r="Z249" s="41"/>
      <c r="AB249" s="41"/>
      <c r="AC249" s="41"/>
      <c r="AD249" s="41"/>
      <c r="AE249" s="41"/>
      <c r="AF249" s="41"/>
      <c r="AG249" s="41"/>
      <c r="AI249" s="41"/>
      <c r="AJ249" s="41"/>
      <c r="AK249" s="41"/>
      <c r="AL249" s="41"/>
      <c r="AM249" s="41"/>
      <c r="AN249" s="41"/>
      <c r="AO249" s="41"/>
      <c r="AQ249" s="41"/>
      <c r="AR249" s="41"/>
      <c r="AS249" s="41"/>
      <c r="AT249" s="41"/>
      <c r="AU249" s="41"/>
      <c r="AV249" s="41"/>
      <c r="AW249" s="41"/>
      <c r="AX249" s="41"/>
      <c r="AY249" s="41"/>
      <c r="BA249" s="41"/>
      <c r="BB249" s="41"/>
      <c r="BC249" s="41"/>
      <c r="BD249" s="41"/>
      <c r="BE249" s="41"/>
      <c r="BF249" s="41"/>
      <c r="BH249" s="41"/>
      <c r="BJ249" s="41"/>
      <c r="BK249" s="41"/>
      <c r="CC249" s="41"/>
      <c r="CD249" s="41"/>
      <c r="CE249" s="41"/>
      <c r="CF249" s="41"/>
      <c r="CG249" s="41"/>
      <c r="CH249" s="41"/>
    </row>
    <row r="250" spans="7:86" ht="12.75">
      <c r="G250" s="41"/>
      <c r="J250" s="41"/>
      <c r="M250" s="41"/>
      <c r="O250" s="41"/>
      <c r="P250" s="41"/>
      <c r="Q250" s="41"/>
      <c r="S250" s="41"/>
      <c r="T250" s="41"/>
      <c r="U250" s="41"/>
      <c r="V250" s="41"/>
      <c r="W250" s="41"/>
      <c r="X250" s="41"/>
      <c r="Y250" s="41"/>
      <c r="Z250" s="41"/>
      <c r="AB250" s="41"/>
      <c r="AC250" s="41"/>
      <c r="AD250" s="41"/>
      <c r="AE250" s="41"/>
      <c r="AF250" s="41"/>
      <c r="AG250" s="41"/>
      <c r="AI250" s="41"/>
      <c r="AJ250" s="41"/>
      <c r="AK250" s="41"/>
      <c r="AL250" s="41"/>
      <c r="AM250" s="41"/>
      <c r="AN250" s="41"/>
      <c r="AO250" s="41"/>
      <c r="AQ250" s="41"/>
      <c r="AR250" s="41"/>
      <c r="AS250" s="41"/>
      <c r="AT250" s="41"/>
      <c r="AU250" s="41"/>
      <c r="AV250" s="41"/>
      <c r="AW250" s="41"/>
      <c r="AX250" s="41"/>
      <c r="AY250" s="41"/>
      <c r="BA250" s="41"/>
      <c r="BB250" s="41"/>
      <c r="BC250" s="41"/>
      <c r="BD250" s="41"/>
      <c r="BE250" s="41"/>
      <c r="BF250" s="41"/>
      <c r="BH250" s="41"/>
      <c r="BJ250" s="41"/>
      <c r="BK250" s="41"/>
      <c r="CC250" s="41"/>
      <c r="CD250" s="41"/>
      <c r="CE250" s="41"/>
      <c r="CF250" s="41"/>
      <c r="CG250" s="41"/>
      <c r="CH250" s="41"/>
    </row>
    <row r="251" spans="7:86" ht="12.75">
      <c r="G251" s="41"/>
      <c r="J251" s="41"/>
      <c r="M251" s="41"/>
      <c r="O251" s="41"/>
      <c r="P251" s="41"/>
      <c r="Q251" s="41"/>
      <c r="S251" s="41"/>
      <c r="T251" s="41"/>
      <c r="U251" s="41"/>
      <c r="V251" s="41"/>
      <c r="W251" s="41"/>
      <c r="X251" s="41"/>
      <c r="Y251" s="41"/>
      <c r="Z251" s="41"/>
      <c r="AB251" s="41"/>
      <c r="AC251" s="41"/>
      <c r="AD251" s="41"/>
      <c r="AE251" s="41"/>
      <c r="AF251" s="41"/>
      <c r="AG251" s="41"/>
      <c r="AI251" s="41"/>
      <c r="AJ251" s="41"/>
      <c r="AK251" s="41"/>
      <c r="AL251" s="41"/>
      <c r="AM251" s="41"/>
      <c r="AN251" s="41"/>
      <c r="AO251" s="41"/>
      <c r="AQ251" s="41"/>
      <c r="AR251" s="41"/>
      <c r="AS251" s="41"/>
      <c r="AT251" s="41"/>
      <c r="AU251" s="41"/>
      <c r="AV251" s="41"/>
      <c r="AW251" s="41"/>
      <c r="AX251" s="41"/>
      <c r="AY251" s="41"/>
      <c r="BA251" s="41"/>
      <c r="BB251" s="41"/>
      <c r="BC251" s="41"/>
      <c r="BD251" s="41"/>
      <c r="BE251" s="41"/>
      <c r="BF251" s="41"/>
      <c r="BH251" s="41"/>
      <c r="BJ251" s="41"/>
      <c r="BK251" s="41"/>
      <c r="CC251" s="41"/>
      <c r="CD251" s="41"/>
      <c r="CE251" s="41"/>
      <c r="CF251" s="41"/>
      <c r="CG251" s="41"/>
      <c r="CH251" s="41"/>
    </row>
    <row r="252" spans="7:86" ht="12.75">
      <c r="G252" s="41"/>
      <c r="J252" s="41"/>
      <c r="M252" s="41"/>
      <c r="O252" s="41"/>
      <c r="P252" s="41"/>
      <c r="Q252" s="41"/>
      <c r="S252" s="41"/>
      <c r="T252" s="41"/>
      <c r="U252" s="41"/>
      <c r="V252" s="41"/>
      <c r="W252" s="41"/>
      <c r="X252" s="41"/>
      <c r="Y252" s="41"/>
      <c r="Z252" s="41"/>
      <c r="AB252" s="41"/>
      <c r="AC252" s="41"/>
      <c r="AD252" s="41"/>
      <c r="AE252" s="41"/>
      <c r="AF252" s="41"/>
      <c r="AG252" s="41"/>
      <c r="AI252" s="41"/>
      <c r="AJ252" s="41"/>
      <c r="AK252" s="41"/>
      <c r="AL252" s="41"/>
      <c r="AM252" s="41"/>
      <c r="AN252" s="41"/>
      <c r="AO252" s="41"/>
      <c r="AQ252" s="41"/>
      <c r="AR252" s="41"/>
      <c r="AS252" s="41"/>
      <c r="AT252" s="41"/>
      <c r="AU252" s="41"/>
      <c r="AV252" s="41"/>
      <c r="AW252" s="41"/>
      <c r="AX252" s="41"/>
      <c r="AY252" s="41"/>
      <c r="BA252" s="41"/>
      <c r="BB252" s="41"/>
      <c r="BC252" s="41"/>
      <c r="BD252" s="41"/>
      <c r="BE252" s="41"/>
      <c r="BF252" s="41"/>
      <c r="BH252" s="41"/>
      <c r="BJ252" s="41"/>
      <c r="BK252" s="41"/>
      <c r="CC252" s="41"/>
      <c r="CD252" s="41"/>
      <c r="CE252" s="41"/>
      <c r="CF252" s="41"/>
      <c r="CG252" s="41"/>
      <c r="CH252" s="41"/>
    </row>
    <row r="253" spans="7:86" ht="12.75">
      <c r="G253" s="41"/>
      <c r="J253" s="41"/>
      <c r="M253" s="41"/>
      <c r="O253" s="41"/>
      <c r="P253" s="41"/>
      <c r="Q253" s="41"/>
      <c r="S253" s="41"/>
      <c r="T253" s="41"/>
      <c r="U253" s="41"/>
      <c r="V253" s="41"/>
      <c r="W253" s="41"/>
      <c r="X253" s="41"/>
      <c r="Y253" s="41"/>
      <c r="Z253" s="41"/>
      <c r="AB253" s="41"/>
      <c r="AC253" s="41"/>
      <c r="AD253" s="41"/>
      <c r="AE253" s="41"/>
      <c r="AF253" s="41"/>
      <c r="AG253" s="41"/>
      <c r="AI253" s="41"/>
      <c r="AJ253" s="41"/>
      <c r="AK253" s="41"/>
      <c r="AL253" s="41"/>
      <c r="AM253" s="41"/>
      <c r="AN253" s="41"/>
      <c r="AO253" s="41"/>
      <c r="AQ253" s="41"/>
      <c r="AR253" s="41"/>
      <c r="AS253" s="41"/>
      <c r="AT253" s="41"/>
      <c r="AU253" s="41"/>
      <c r="AV253" s="41"/>
      <c r="AW253" s="41"/>
      <c r="AX253" s="41"/>
      <c r="AY253" s="41"/>
      <c r="BA253" s="41"/>
      <c r="BB253" s="41"/>
      <c r="BC253" s="41"/>
      <c r="BD253" s="41"/>
      <c r="BE253" s="41"/>
      <c r="BF253" s="41"/>
      <c r="BH253" s="41"/>
      <c r="BJ253" s="41"/>
      <c r="BK253" s="41"/>
      <c r="CC253" s="41"/>
      <c r="CD253" s="41"/>
      <c r="CE253" s="41"/>
      <c r="CF253" s="41"/>
      <c r="CG253" s="41"/>
      <c r="CH253" s="41"/>
    </row>
    <row r="254" spans="7:86" ht="12.75">
      <c r="G254" s="41"/>
      <c r="J254" s="41"/>
      <c r="M254" s="41"/>
      <c r="O254" s="41"/>
      <c r="P254" s="41"/>
      <c r="Q254" s="41"/>
      <c r="S254" s="41"/>
      <c r="T254" s="41"/>
      <c r="U254" s="41"/>
      <c r="V254" s="41"/>
      <c r="W254" s="41"/>
      <c r="X254" s="41"/>
      <c r="Y254" s="41"/>
      <c r="Z254" s="41"/>
      <c r="AB254" s="41"/>
      <c r="AC254" s="41"/>
      <c r="AD254" s="41"/>
      <c r="AE254" s="41"/>
      <c r="AF254" s="41"/>
      <c r="AG254" s="41"/>
      <c r="AI254" s="41"/>
      <c r="AJ254" s="41"/>
      <c r="AK254" s="41"/>
      <c r="AL254" s="41"/>
      <c r="AM254" s="41"/>
      <c r="AN254" s="41"/>
      <c r="AO254" s="41"/>
      <c r="AQ254" s="41"/>
      <c r="AR254" s="41"/>
      <c r="AS254" s="41"/>
      <c r="AT254" s="41"/>
      <c r="AU254" s="41"/>
      <c r="AV254" s="41"/>
      <c r="AW254" s="41"/>
      <c r="AX254" s="41"/>
      <c r="AY254" s="41"/>
      <c r="BA254" s="41"/>
      <c r="BB254" s="41"/>
      <c r="BC254" s="41"/>
      <c r="BD254" s="41"/>
      <c r="BE254" s="41"/>
      <c r="BF254" s="41"/>
      <c r="BH254" s="41"/>
      <c r="BJ254" s="41"/>
      <c r="BK254" s="41"/>
      <c r="CC254" s="41"/>
      <c r="CD254" s="41"/>
      <c r="CE254" s="41"/>
      <c r="CF254" s="41"/>
      <c r="CG254" s="41"/>
      <c r="CH254" s="41"/>
    </row>
    <row r="255" spans="7:86" ht="12.75">
      <c r="G255" s="41"/>
      <c r="J255" s="41"/>
      <c r="M255" s="41"/>
      <c r="O255" s="41"/>
      <c r="P255" s="41"/>
      <c r="Q255" s="41"/>
      <c r="S255" s="41"/>
      <c r="T255" s="41"/>
      <c r="U255" s="41"/>
      <c r="V255" s="41"/>
      <c r="W255" s="41"/>
      <c r="X255" s="41"/>
      <c r="Y255" s="41"/>
      <c r="Z255" s="41"/>
      <c r="AB255" s="41"/>
      <c r="AC255" s="41"/>
      <c r="AD255" s="41"/>
      <c r="AE255" s="41"/>
      <c r="AF255" s="41"/>
      <c r="AG255" s="41"/>
      <c r="AI255" s="41"/>
      <c r="AJ255" s="41"/>
      <c r="AK255" s="41"/>
      <c r="AL255" s="41"/>
      <c r="AM255" s="41"/>
      <c r="AN255" s="41"/>
      <c r="AO255" s="41"/>
      <c r="AQ255" s="41"/>
      <c r="AR255" s="41"/>
      <c r="AS255" s="41"/>
      <c r="AT255" s="41"/>
      <c r="AU255" s="41"/>
      <c r="AV255" s="41"/>
      <c r="AW255" s="41"/>
      <c r="AX255" s="41"/>
      <c r="AY255" s="41"/>
      <c r="BA255" s="41"/>
      <c r="BB255" s="41"/>
      <c r="BC255" s="41"/>
      <c r="BD255" s="41"/>
      <c r="BE255" s="41"/>
      <c r="BF255" s="41"/>
      <c r="BH255" s="41"/>
      <c r="BJ255" s="41"/>
      <c r="BK255" s="41"/>
      <c r="CC255" s="41"/>
      <c r="CD255" s="41"/>
      <c r="CE255" s="41"/>
      <c r="CF255" s="41"/>
      <c r="CG255" s="41"/>
      <c r="CH255" s="41"/>
    </row>
    <row r="256" spans="7:86" ht="12.75">
      <c r="G256" s="41"/>
      <c r="J256" s="41"/>
      <c r="M256" s="41"/>
      <c r="O256" s="41"/>
      <c r="P256" s="41"/>
      <c r="Q256" s="41"/>
      <c r="S256" s="41"/>
      <c r="T256" s="41"/>
      <c r="U256" s="41"/>
      <c r="V256" s="41"/>
      <c r="W256" s="41"/>
      <c r="X256" s="41"/>
      <c r="Y256" s="41"/>
      <c r="Z256" s="41"/>
      <c r="AB256" s="41"/>
      <c r="AC256" s="41"/>
      <c r="AD256" s="41"/>
      <c r="AE256" s="41"/>
      <c r="AF256" s="41"/>
      <c r="AG256" s="41"/>
      <c r="AI256" s="41"/>
      <c r="AJ256" s="41"/>
      <c r="AK256" s="41"/>
      <c r="AL256" s="41"/>
      <c r="AM256" s="41"/>
      <c r="AN256" s="41"/>
      <c r="AO256" s="41"/>
      <c r="AQ256" s="41"/>
      <c r="AR256" s="41"/>
      <c r="AS256" s="41"/>
      <c r="AT256" s="41"/>
      <c r="AU256" s="41"/>
      <c r="AV256" s="41"/>
      <c r="AW256" s="41"/>
      <c r="AX256" s="41"/>
      <c r="AY256" s="41"/>
      <c r="BA256" s="41"/>
      <c r="BB256" s="41"/>
      <c r="BC256" s="41"/>
      <c r="BD256" s="41"/>
      <c r="BE256" s="41"/>
      <c r="BF256" s="41"/>
      <c r="BH256" s="41"/>
      <c r="BJ256" s="41"/>
      <c r="BK256" s="41"/>
      <c r="CC256" s="41"/>
      <c r="CD256" s="41"/>
      <c r="CE256" s="41"/>
      <c r="CF256" s="41"/>
      <c r="CG256" s="41"/>
      <c r="CH256" s="41"/>
    </row>
    <row r="257" spans="7:86" ht="12.75">
      <c r="G257" s="41"/>
      <c r="J257" s="41"/>
      <c r="M257" s="41"/>
      <c r="O257" s="41"/>
      <c r="P257" s="41"/>
      <c r="Q257" s="41"/>
      <c r="S257" s="41"/>
      <c r="T257" s="41"/>
      <c r="U257" s="41"/>
      <c r="V257" s="41"/>
      <c r="W257" s="41"/>
      <c r="X257" s="41"/>
      <c r="Y257" s="41"/>
      <c r="Z257" s="41"/>
      <c r="AB257" s="41"/>
      <c r="AC257" s="41"/>
      <c r="AD257" s="41"/>
      <c r="AE257" s="41"/>
      <c r="AF257" s="41"/>
      <c r="AG257" s="41"/>
      <c r="AI257" s="41"/>
      <c r="AJ257" s="41"/>
      <c r="AK257" s="41"/>
      <c r="AL257" s="41"/>
      <c r="AM257" s="41"/>
      <c r="AN257" s="41"/>
      <c r="AO257" s="41"/>
      <c r="AQ257" s="41"/>
      <c r="AR257" s="41"/>
      <c r="AS257" s="41"/>
      <c r="AT257" s="41"/>
      <c r="AU257" s="41"/>
      <c r="AV257" s="41"/>
      <c r="AW257" s="41"/>
      <c r="AX257" s="41"/>
      <c r="AY257" s="41"/>
      <c r="BA257" s="41"/>
      <c r="BB257" s="41"/>
      <c r="BC257" s="41"/>
      <c r="BD257" s="41"/>
      <c r="BE257" s="41"/>
      <c r="BF257" s="41"/>
      <c r="BH257" s="41"/>
      <c r="BJ257" s="41"/>
      <c r="BK257" s="41"/>
      <c r="CC257" s="41"/>
      <c r="CD257" s="41"/>
      <c r="CE257" s="41"/>
      <c r="CF257" s="41"/>
      <c r="CG257" s="41"/>
      <c r="CH257" s="41"/>
    </row>
    <row r="258" spans="7:86" ht="12.75">
      <c r="G258" s="41"/>
      <c r="J258" s="41"/>
      <c r="M258" s="41"/>
      <c r="O258" s="41"/>
      <c r="P258" s="41"/>
      <c r="Q258" s="41"/>
      <c r="S258" s="41"/>
      <c r="T258" s="41"/>
      <c r="U258" s="41"/>
      <c r="V258" s="41"/>
      <c r="W258" s="41"/>
      <c r="X258" s="41"/>
      <c r="Y258" s="41"/>
      <c r="Z258" s="41"/>
      <c r="AB258" s="41"/>
      <c r="AC258" s="41"/>
      <c r="AD258" s="41"/>
      <c r="AE258" s="41"/>
      <c r="AF258" s="41"/>
      <c r="AG258" s="41"/>
      <c r="AI258" s="41"/>
      <c r="AJ258" s="41"/>
      <c r="AK258" s="41"/>
      <c r="AL258" s="41"/>
      <c r="AM258" s="41"/>
      <c r="AN258" s="41"/>
      <c r="AO258" s="41"/>
      <c r="AQ258" s="41"/>
      <c r="AR258" s="41"/>
      <c r="AS258" s="41"/>
      <c r="AT258" s="41"/>
      <c r="AU258" s="41"/>
      <c r="AV258" s="41"/>
      <c r="AW258" s="41"/>
      <c r="AX258" s="41"/>
      <c r="AY258" s="41"/>
      <c r="BA258" s="41"/>
      <c r="BB258" s="41"/>
      <c r="BC258" s="41"/>
      <c r="BD258" s="41"/>
      <c r="BE258" s="41"/>
      <c r="BF258" s="41"/>
      <c r="BH258" s="41"/>
      <c r="BJ258" s="41"/>
      <c r="BK258" s="41"/>
      <c r="CC258" s="41"/>
      <c r="CD258" s="41"/>
      <c r="CE258" s="41"/>
      <c r="CF258" s="41"/>
      <c r="CG258" s="41"/>
      <c r="CH258" s="41"/>
    </row>
    <row r="259" spans="7:86" ht="12.75">
      <c r="G259" s="41"/>
      <c r="J259" s="41"/>
      <c r="M259" s="41"/>
      <c r="O259" s="41"/>
      <c r="P259" s="41"/>
      <c r="Q259" s="41"/>
      <c r="S259" s="41"/>
      <c r="T259" s="41"/>
      <c r="U259" s="41"/>
      <c r="V259" s="41"/>
      <c r="W259" s="41"/>
      <c r="X259" s="41"/>
      <c r="Y259" s="41"/>
      <c r="Z259" s="41"/>
      <c r="AB259" s="41"/>
      <c r="AC259" s="41"/>
      <c r="AD259" s="41"/>
      <c r="AE259" s="41"/>
      <c r="AF259" s="41"/>
      <c r="AG259" s="41"/>
      <c r="AI259" s="41"/>
      <c r="AJ259" s="41"/>
      <c r="AK259" s="41"/>
      <c r="AL259" s="41"/>
      <c r="AM259" s="41"/>
      <c r="AN259" s="41"/>
      <c r="AO259" s="41"/>
      <c r="AQ259" s="41"/>
      <c r="AR259" s="41"/>
      <c r="AS259" s="41"/>
      <c r="AT259" s="41"/>
      <c r="AU259" s="41"/>
      <c r="AV259" s="41"/>
      <c r="AW259" s="41"/>
      <c r="AX259" s="41"/>
      <c r="AY259" s="41"/>
      <c r="BA259" s="41"/>
      <c r="BB259" s="41"/>
      <c r="BC259" s="41"/>
      <c r="BD259" s="41"/>
      <c r="BE259" s="41"/>
      <c r="BF259" s="41"/>
      <c r="BH259" s="41"/>
      <c r="BJ259" s="41"/>
      <c r="BK259" s="41"/>
      <c r="CC259" s="41"/>
      <c r="CD259" s="41"/>
      <c r="CE259" s="41"/>
      <c r="CF259" s="41"/>
      <c r="CG259" s="41"/>
      <c r="CH259" s="41"/>
    </row>
    <row r="260" spans="7:86" ht="12.75">
      <c r="G260" s="41"/>
      <c r="J260" s="41"/>
      <c r="M260" s="41"/>
      <c r="O260" s="41"/>
      <c r="P260" s="41"/>
      <c r="Q260" s="41"/>
      <c r="S260" s="41"/>
      <c r="T260" s="41"/>
      <c r="U260" s="41"/>
      <c r="V260" s="41"/>
      <c r="W260" s="41"/>
      <c r="X260" s="41"/>
      <c r="Y260" s="41"/>
      <c r="Z260" s="41"/>
      <c r="AB260" s="41"/>
      <c r="AC260" s="41"/>
      <c r="AD260" s="41"/>
      <c r="AE260" s="41"/>
      <c r="AF260" s="41"/>
      <c r="AG260" s="41"/>
      <c r="AI260" s="41"/>
      <c r="AJ260" s="41"/>
      <c r="AK260" s="41"/>
      <c r="AL260" s="41"/>
      <c r="AM260" s="41"/>
      <c r="AN260" s="41"/>
      <c r="AO260" s="41"/>
      <c r="AQ260" s="41"/>
      <c r="AR260" s="41"/>
      <c r="AS260" s="41"/>
      <c r="AT260" s="41"/>
      <c r="AU260" s="41"/>
      <c r="AV260" s="41"/>
      <c r="AW260" s="41"/>
      <c r="AX260" s="41"/>
      <c r="AY260" s="41"/>
      <c r="BA260" s="41"/>
      <c r="BB260" s="41"/>
      <c r="BC260" s="41"/>
      <c r="BD260" s="41"/>
      <c r="BE260" s="41"/>
      <c r="BF260" s="41"/>
      <c r="BH260" s="41"/>
      <c r="BJ260" s="41"/>
      <c r="BK260" s="41"/>
      <c r="CC260" s="41"/>
      <c r="CD260" s="41"/>
      <c r="CE260" s="41"/>
      <c r="CF260" s="41"/>
      <c r="CG260" s="41"/>
      <c r="CH260" s="41"/>
    </row>
    <row r="261" spans="7:86" ht="12.75">
      <c r="G261" s="41"/>
      <c r="J261" s="41"/>
      <c r="M261" s="41"/>
      <c r="O261" s="41"/>
      <c r="P261" s="41"/>
      <c r="Q261" s="41"/>
      <c r="S261" s="41"/>
      <c r="T261" s="41"/>
      <c r="U261" s="41"/>
      <c r="V261" s="41"/>
      <c r="W261" s="41"/>
      <c r="X261" s="41"/>
      <c r="Y261" s="41"/>
      <c r="Z261" s="41"/>
      <c r="AB261" s="41"/>
      <c r="AC261" s="41"/>
      <c r="AD261" s="41"/>
      <c r="AE261" s="41"/>
      <c r="AF261" s="41"/>
      <c r="AG261" s="41"/>
      <c r="AI261" s="41"/>
      <c r="AJ261" s="41"/>
      <c r="AK261" s="41"/>
      <c r="AL261" s="41"/>
      <c r="AM261" s="41"/>
      <c r="AN261" s="41"/>
      <c r="AO261" s="41"/>
      <c r="AQ261" s="41"/>
      <c r="AR261" s="41"/>
      <c r="AS261" s="41"/>
      <c r="AT261" s="41"/>
      <c r="AU261" s="41"/>
      <c r="AV261" s="41"/>
      <c r="AW261" s="41"/>
      <c r="AX261" s="41"/>
      <c r="AY261" s="41"/>
      <c r="BA261" s="41"/>
      <c r="BB261" s="41"/>
      <c r="BC261" s="41"/>
      <c r="BD261" s="41"/>
      <c r="BE261" s="41"/>
      <c r="BF261" s="41"/>
      <c r="BH261" s="41"/>
      <c r="BJ261" s="41"/>
      <c r="BK261" s="41"/>
      <c r="CC261" s="41"/>
      <c r="CD261" s="41"/>
      <c r="CE261" s="41"/>
      <c r="CF261" s="41"/>
      <c r="CG261" s="41"/>
      <c r="CH261" s="41"/>
    </row>
    <row r="262" spans="7:86" ht="12.75">
      <c r="G262" s="41"/>
      <c r="J262" s="41"/>
      <c r="M262" s="41"/>
      <c r="O262" s="41"/>
      <c r="P262" s="41"/>
      <c r="Q262" s="41"/>
      <c r="S262" s="41"/>
      <c r="T262" s="41"/>
      <c r="U262" s="41"/>
      <c r="V262" s="41"/>
      <c r="W262" s="41"/>
      <c r="X262" s="41"/>
      <c r="Y262" s="41"/>
      <c r="Z262" s="41"/>
      <c r="AB262" s="41"/>
      <c r="AC262" s="41"/>
      <c r="AD262" s="41"/>
      <c r="AE262" s="41"/>
      <c r="AF262" s="41"/>
      <c r="AG262" s="41"/>
      <c r="AI262" s="41"/>
      <c r="AJ262" s="41"/>
      <c r="AK262" s="41"/>
      <c r="AL262" s="41"/>
      <c r="AM262" s="41"/>
      <c r="AN262" s="41"/>
      <c r="AO262" s="41"/>
      <c r="AQ262" s="41"/>
      <c r="AR262" s="41"/>
      <c r="AS262" s="41"/>
      <c r="AT262" s="41"/>
      <c r="AU262" s="41"/>
      <c r="AV262" s="41"/>
      <c r="AW262" s="41"/>
      <c r="AX262" s="41"/>
      <c r="AY262" s="41"/>
      <c r="BA262" s="41"/>
      <c r="BB262" s="41"/>
      <c r="BC262" s="41"/>
      <c r="BD262" s="41"/>
      <c r="BE262" s="41"/>
      <c r="BF262" s="41"/>
      <c r="BH262" s="41"/>
      <c r="BJ262" s="41"/>
      <c r="BK262" s="41"/>
      <c r="CC262" s="41"/>
      <c r="CD262" s="41"/>
      <c r="CE262" s="41"/>
      <c r="CF262" s="41"/>
      <c r="CG262" s="41"/>
      <c r="CH262" s="41"/>
    </row>
    <row r="263" spans="7:86" ht="12.75">
      <c r="G263" s="41"/>
      <c r="J263" s="41"/>
      <c r="M263" s="41"/>
      <c r="O263" s="41"/>
      <c r="P263" s="41"/>
      <c r="Q263" s="41"/>
      <c r="S263" s="41"/>
      <c r="T263" s="41"/>
      <c r="U263" s="41"/>
      <c r="V263" s="41"/>
      <c r="W263" s="41"/>
      <c r="X263" s="41"/>
      <c r="Y263" s="41"/>
      <c r="Z263" s="41"/>
      <c r="AB263" s="41"/>
      <c r="AC263" s="41"/>
      <c r="AD263" s="41"/>
      <c r="AE263" s="41"/>
      <c r="AF263" s="41"/>
      <c r="AG263" s="41"/>
      <c r="AI263" s="41"/>
      <c r="AJ263" s="41"/>
      <c r="AK263" s="41"/>
      <c r="AL263" s="41"/>
      <c r="AM263" s="41"/>
      <c r="AN263" s="41"/>
      <c r="AO263" s="41"/>
      <c r="AQ263" s="41"/>
      <c r="AR263" s="41"/>
      <c r="AS263" s="41"/>
      <c r="AT263" s="41"/>
      <c r="AU263" s="41"/>
      <c r="AV263" s="41"/>
      <c r="AW263" s="41"/>
      <c r="AX263" s="41"/>
      <c r="AY263" s="41"/>
      <c r="BA263" s="41"/>
      <c r="BB263" s="41"/>
      <c r="BC263" s="41"/>
      <c r="BD263" s="41"/>
      <c r="BE263" s="41"/>
      <c r="BF263" s="41"/>
      <c r="BH263" s="41"/>
      <c r="BJ263" s="41"/>
      <c r="BK263" s="41"/>
      <c r="CC263" s="41"/>
      <c r="CD263" s="41"/>
      <c r="CE263" s="41"/>
      <c r="CF263" s="41"/>
      <c r="CG263" s="41"/>
      <c r="CH263" s="41"/>
    </row>
    <row r="264" spans="7:86" ht="12.75">
      <c r="G264" s="41"/>
      <c r="J264" s="41"/>
      <c r="M264" s="41"/>
      <c r="O264" s="41"/>
      <c r="P264" s="41"/>
      <c r="Q264" s="41"/>
      <c r="S264" s="41"/>
      <c r="T264" s="41"/>
      <c r="U264" s="41"/>
      <c r="V264" s="41"/>
      <c r="W264" s="41"/>
      <c r="X264" s="41"/>
      <c r="Y264" s="41"/>
      <c r="Z264" s="41"/>
      <c r="AB264" s="41"/>
      <c r="AC264" s="41"/>
      <c r="AD264" s="41"/>
      <c r="AE264" s="41"/>
      <c r="AF264" s="41"/>
      <c r="AG264" s="41"/>
      <c r="AI264" s="41"/>
      <c r="AJ264" s="41"/>
      <c r="AK264" s="41"/>
      <c r="AL264" s="41"/>
      <c r="AM264" s="41"/>
      <c r="AN264" s="41"/>
      <c r="AO264" s="41"/>
      <c r="AQ264" s="41"/>
      <c r="AR264" s="41"/>
      <c r="AS264" s="41"/>
      <c r="AT264" s="41"/>
      <c r="AU264" s="41"/>
      <c r="AV264" s="41"/>
      <c r="AW264" s="41"/>
      <c r="AX264" s="41"/>
      <c r="AY264" s="41"/>
      <c r="BA264" s="41"/>
      <c r="BB264" s="41"/>
      <c r="BC264" s="41"/>
      <c r="BD264" s="41"/>
      <c r="BE264" s="41"/>
      <c r="BF264" s="41"/>
      <c r="BH264" s="41"/>
      <c r="BJ264" s="41"/>
      <c r="BK264" s="41"/>
      <c r="CC264" s="41"/>
      <c r="CD264" s="41"/>
      <c r="CE264" s="41"/>
      <c r="CF264" s="41"/>
      <c r="CG264" s="41"/>
      <c r="CH264" s="41"/>
    </row>
    <row r="265" spans="7:86" ht="12.75">
      <c r="G265" s="41"/>
      <c r="J265" s="41"/>
      <c r="M265" s="41"/>
      <c r="O265" s="41"/>
      <c r="P265" s="41"/>
      <c r="Q265" s="41"/>
      <c r="S265" s="41"/>
      <c r="T265" s="41"/>
      <c r="U265" s="41"/>
      <c r="V265" s="41"/>
      <c r="W265" s="41"/>
      <c r="X265" s="41"/>
      <c r="Y265" s="41"/>
      <c r="Z265" s="41"/>
      <c r="AB265" s="41"/>
      <c r="AC265" s="41"/>
      <c r="AD265" s="41"/>
      <c r="AE265" s="41"/>
      <c r="AF265" s="41"/>
      <c r="AG265" s="41"/>
      <c r="AI265" s="41"/>
      <c r="AJ265" s="41"/>
      <c r="AK265" s="41"/>
      <c r="AL265" s="41"/>
      <c r="AM265" s="41"/>
      <c r="AN265" s="41"/>
      <c r="AO265" s="41"/>
      <c r="AQ265" s="41"/>
      <c r="AR265" s="41"/>
      <c r="AS265" s="41"/>
      <c r="AT265" s="41"/>
      <c r="AU265" s="41"/>
      <c r="AV265" s="41"/>
      <c r="AW265" s="41"/>
      <c r="AX265" s="41"/>
      <c r="AY265" s="41"/>
      <c r="BA265" s="41"/>
      <c r="BB265" s="41"/>
      <c r="BC265" s="41"/>
      <c r="BD265" s="41"/>
      <c r="BE265" s="41"/>
      <c r="BF265" s="41"/>
      <c r="BH265" s="41"/>
      <c r="BJ265" s="41"/>
      <c r="BK265" s="41"/>
      <c r="CC265" s="41"/>
      <c r="CD265" s="41"/>
      <c r="CE265" s="41"/>
      <c r="CF265" s="41"/>
      <c r="CG265" s="41"/>
      <c r="CH265" s="41"/>
    </row>
    <row r="266" spans="7:86" ht="12.75">
      <c r="G266" s="41"/>
      <c r="J266" s="41"/>
      <c r="M266" s="41"/>
      <c r="O266" s="41"/>
      <c r="P266" s="41"/>
      <c r="Q266" s="41"/>
      <c r="S266" s="41"/>
      <c r="T266" s="41"/>
      <c r="U266" s="41"/>
      <c r="V266" s="41"/>
      <c r="W266" s="41"/>
      <c r="X266" s="41"/>
      <c r="Y266" s="41"/>
      <c r="Z266" s="41"/>
      <c r="AB266" s="41"/>
      <c r="AC266" s="41"/>
      <c r="AD266" s="41"/>
      <c r="AE266" s="41"/>
      <c r="AF266" s="41"/>
      <c r="AG266" s="41"/>
      <c r="AI266" s="41"/>
      <c r="AJ266" s="41"/>
      <c r="AK266" s="41"/>
      <c r="AL266" s="41"/>
      <c r="AM266" s="41"/>
      <c r="AN266" s="41"/>
      <c r="AO266" s="41"/>
      <c r="AQ266" s="41"/>
      <c r="AR266" s="41"/>
      <c r="AS266" s="41"/>
      <c r="AT266" s="41"/>
      <c r="AU266" s="41"/>
      <c r="AV266" s="41"/>
      <c r="AW266" s="41"/>
      <c r="AX266" s="41"/>
      <c r="AY266" s="41"/>
      <c r="BA266" s="41"/>
      <c r="BB266" s="41"/>
      <c r="BC266" s="41"/>
      <c r="BD266" s="41"/>
      <c r="BE266" s="41"/>
      <c r="BF266" s="41"/>
      <c r="BH266" s="41"/>
      <c r="BJ266" s="41"/>
      <c r="BK266" s="41"/>
      <c r="CC266" s="41"/>
      <c r="CD266" s="41"/>
      <c r="CE266" s="41"/>
      <c r="CF266" s="41"/>
      <c r="CG266" s="41"/>
      <c r="CH266" s="41"/>
    </row>
    <row r="267" spans="7:86" ht="12.75">
      <c r="G267" s="41"/>
      <c r="J267" s="41"/>
      <c r="M267" s="41"/>
      <c r="O267" s="41"/>
      <c r="P267" s="41"/>
      <c r="Q267" s="41"/>
      <c r="S267" s="41"/>
      <c r="T267" s="41"/>
      <c r="U267" s="41"/>
      <c r="V267" s="41"/>
      <c r="W267" s="41"/>
      <c r="X267" s="41"/>
      <c r="Y267" s="41"/>
      <c r="Z267" s="41"/>
      <c r="AB267" s="41"/>
      <c r="AC267" s="41"/>
      <c r="AD267" s="41"/>
      <c r="AE267" s="41"/>
      <c r="AF267" s="41"/>
      <c r="AG267" s="41"/>
      <c r="AI267" s="41"/>
      <c r="AJ267" s="41"/>
      <c r="AK267" s="41"/>
      <c r="AL267" s="41"/>
      <c r="AM267" s="41"/>
      <c r="AN267" s="41"/>
      <c r="AO267" s="41"/>
      <c r="AQ267" s="41"/>
      <c r="AR267" s="41"/>
      <c r="AS267" s="41"/>
      <c r="AT267" s="41"/>
      <c r="AU267" s="41"/>
      <c r="AV267" s="41"/>
      <c r="AW267" s="41"/>
      <c r="AX267" s="41"/>
      <c r="AY267" s="41"/>
      <c r="BA267" s="41"/>
      <c r="BB267" s="41"/>
      <c r="BC267" s="41"/>
      <c r="BD267" s="41"/>
      <c r="BE267" s="41"/>
      <c r="BF267" s="41"/>
      <c r="BH267" s="41"/>
      <c r="BJ267" s="41"/>
      <c r="BK267" s="41"/>
      <c r="CC267" s="41"/>
      <c r="CD267" s="41"/>
      <c r="CE267" s="41"/>
      <c r="CF267" s="41"/>
      <c r="CG267" s="41"/>
      <c r="CH267" s="41"/>
    </row>
    <row r="268" spans="7:86" ht="12.75">
      <c r="G268" s="41"/>
      <c r="J268" s="41"/>
      <c r="M268" s="41"/>
      <c r="O268" s="41"/>
      <c r="P268" s="41"/>
      <c r="Q268" s="41"/>
      <c r="S268" s="41"/>
      <c r="T268" s="41"/>
      <c r="U268" s="41"/>
      <c r="V268" s="41"/>
      <c r="W268" s="41"/>
      <c r="X268" s="41"/>
      <c r="Y268" s="41"/>
      <c r="Z268" s="41"/>
      <c r="AB268" s="41"/>
      <c r="AC268" s="41"/>
      <c r="AD268" s="41"/>
      <c r="AE268" s="41"/>
      <c r="AF268" s="41"/>
      <c r="AG268" s="41"/>
      <c r="AI268" s="41"/>
      <c r="AJ268" s="41"/>
      <c r="AK268" s="41"/>
      <c r="AL268" s="41"/>
      <c r="AM268" s="41"/>
      <c r="AN268" s="41"/>
      <c r="AO268" s="41"/>
      <c r="AQ268" s="41"/>
      <c r="AR268" s="41"/>
      <c r="AS268" s="41"/>
      <c r="AT268" s="41"/>
      <c r="AU268" s="41"/>
      <c r="AV268" s="41"/>
      <c r="AW268" s="41"/>
      <c r="AX268" s="41"/>
      <c r="AY268" s="41"/>
      <c r="BA268" s="41"/>
      <c r="BB268" s="41"/>
      <c r="BC268" s="41"/>
      <c r="BD268" s="41"/>
      <c r="BE268" s="41"/>
      <c r="BF268" s="41"/>
      <c r="BH268" s="41"/>
      <c r="BJ268" s="41"/>
      <c r="BK268" s="41"/>
      <c r="CC268" s="41"/>
      <c r="CD268" s="41"/>
      <c r="CE268" s="41"/>
      <c r="CF268" s="41"/>
      <c r="CG268" s="41"/>
      <c r="CH268" s="41"/>
    </row>
    <row r="269" spans="7:86" ht="12.75">
      <c r="G269" s="41"/>
      <c r="J269" s="41"/>
      <c r="M269" s="41"/>
      <c r="O269" s="41"/>
      <c r="P269" s="41"/>
      <c r="Q269" s="41"/>
      <c r="S269" s="41"/>
      <c r="T269" s="41"/>
      <c r="U269" s="41"/>
      <c r="V269" s="41"/>
      <c r="W269" s="41"/>
      <c r="X269" s="41"/>
      <c r="Y269" s="41"/>
      <c r="Z269" s="41"/>
      <c r="AB269" s="41"/>
      <c r="AC269" s="41"/>
      <c r="AD269" s="41"/>
      <c r="AE269" s="41"/>
      <c r="AF269" s="41"/>
      <c r="AG269" s="41"/>
      <c r="AI269" s="41"/>
      <c r="AJ269" s="41"/>
      <c r="AK269" s="41"/>
      <c r="AL269" s="41"/>
      <c r="AM269" s="41"/>
      <c r="AN269" s="41"/>
      <c r="AO269" s="41"/>
      <c r="AQ269" s="41"/>
      <c r="AR269" s="41"/>
      <c r="AS269" s="41"/>
      <c r="AT269" s="41"/>
      <c r="AU269" s="41"/>
      <c r="AV269" s="41"/>
      <c r="AW269" s="41"/>
      <c r="AX269" s="41"/>
      <c r="AY269" s="41"/>
      <c r="BA269" s="41"/>
      <c r="BB269" s="41"/>
      <c r="BC269" s="41"/>
      <c r="BD269" s="41"/>
      <c r="BE269" s="41"/>
      <c r="BF269" s="41"/>
      <c r="BH269" s="41"/>
      <c r="BJ269" s="41"/>
      <c r="BK269" s="41"/>
      <c r="CC269" s="41"/>
      <c r="CD269" s="41"/>
      <c r="CE269" s="41"/>
      <c r="CF269" s="41"/>
      <c r="CG269" s="41"/>
      <c r="CH269" s="41"/>
    </row>
    <row r="270" spans="7:86" ht="12.75">
      <c r="G270" s="41"/>
      <c r="J270" s="41"/>
      <c r="M270" s="41"/>
      <c r="O270" s="41"/>
      <c r="P270" s="41"/>
      <c r="Q270" s="41"/>
      <c r="S270" s="41"/>
      <c r="T270" s="41"/>
      <c r="U270" s="41"/>
      <c r="V270" s="41"/>
      <c r="W270" s="41"/>
      <c r="X270" s="41"/>
      <c r="Y270" s="41"/>
      <c r="Z270" s="41"/>
      <c r="AB270" s="41"/>
      <c r="AC270" s="41"/>
      <c r="AD270" s="41"/>
      <c r="AE270" s="41"/>
      <c r="AF270" s="41"/>
      <c r="AG270" s="41"/>
      <c r="AI270" s="41"/>
      <c r="AJ270" s="41"/>
      <c r="AK270" s="41"/>
      <c r="AL270" s="41"/>
      <c r="AM270" s="41"/>
      <c r="AN270" s="41"/>
      <c r="AO270" s="41"/>
      <c r="AQ270" s="41"/>
      <c r="AR270" s="41"/>
      <c r="AS270" s="41"/>
      <c r="AT270" s="41"/>
      <c r="AU270" s="41"/>
      <c r="AV270" s="41"/>
      <c r="AW270" s="41"/>
      <c r="AX270" s="41"/>
      <c r="AY270" s="41"/>
      <c r="BA270" s="41"/>
      <c r="BB270" s="41"/>
      <c r="BC270" s="41"/>
      <c r="BD270" s="41"/>
      <c r="BE270" s="41"/>
      <c r="BF270" s="41"/>
      <c r="BH270" s="41"/>
      <c r="BJ270" s="41"/>
      <c r="BK270" s="41"/>
      <c r="CC270" s="41"/>
      <c r="CD270" s="41"/>
      <c r="CE270" s="41"/>
      <c r="CF270" s="41"/>
      <c r="CG270" s="41"/>
      <c r="CH270" s="41"/>
    </row>
    <row r="271" spans="7:86" ht="12.75">
      <c r="G271" s="41"/>
      <c r="J271" s="41"/>
      <c r="M271" s="41"/>
      <c r="O271" s="41"/>
      <c r="P271" s="41"/>
      <c r="Q271" s="41"/>
      <c r="S271" s="41"/>
      <c r="T271" s="41"/>
      <c r="U271" s="41"/>
      <c r="V271" s="41"/>
      <c r="W271" s="41"/>
      <c r="X271" s="41"/>
      <c r="Y271" s="41"/>
      <c r="Z271" s="41"/>
      <c r="AB271" s="41"/>
      <c r="AC271" s="41"/>
      <c r="AD271" s="41"/>
      <c r="AE271" s="41"/>
      <c r="AF271" s="41"/>
      <c r="AG271" s="41"/>
      <c r="AI271" s="41"/>
      <c r="AJ271" s="41"/>
      <c r="AK271" s="41"/>
      <c r="AL271" s="41"/>
      <c r="AM271" s="41"/>
      <c r="AN271" s="41"/>
      <c r="AO271" s="41"/>
      <c r="AQ271" s="41"/>
      <c r="AR271" s="41"/>
      <c r="AS271" s="41"/>
      <c r="AT271" s="41"/>
      <c r="AU271" s="41"/>
      <c r="AV271" s="41"/>
      <c r="AW271" s="41"/>
      <c r="AX271" s="41"/>
      <c r="AY271" s="41"/>
      <c r="BA271" s="41"/>
      <c r="BB271" s="41"/>
      <c r="BC271" s="41"/>
      <c r="BD271" s="41"/>
      <c r="BE271" s="41"/>
      <c r="BF271" s="41"/>
      <c r="BH271" s="41"/>
      <c r="BJ271" s="41"/>
      <c r="BK271" s="41"/>
      <c r="CC271" s="41"/>
      <c r="CD271" s="41"/>
      <c r="CE271" s="41"/>
      <c r="CF271" s="41"/>
      <c r="CG271" s="41"/>
      <c r="CH271" s="41"/>
    </row>
    <row r="272" spans="7:86" ht="12.75">
      <c r="G272" s="41"/>
      <c r="J272" s="41"/>
      <c r="M272" s="41"/>
      <c r="O272" s="41"/>
      <c r="P272" s="41"/>
      <c r="Q272" s="41"/>
      <c r="S272" s="41"/>
      <c r="T272" s="41"/>
      <c r="U272" s="41"/>
      <c r="V272" s="41"/>
      <c r="W272" s="41"/>
      <c r="X272" s="41"/>
      <c r="Y272" s="41"/>
      <c r="Z272" s="41"/>
      <c r="AB272" s="41"/>
      <c r="AC272" s="41"/>
      <c r="AD272" s="41"/>
      <c r="AE272" s="41"/>
      <c r="AF272" s="41"/>
      <c r="AG272" s="41"/>
      <c r="AI272" s="41"/>
      <c r="AJ272" s="41"/>
      <c r="AK272" s="41"/>
      <c r="AL272" s="41"/>
      <c r="AM272" s="41"/>
      <c r="AN272" s="41"/>
      <c r="AO272" s="41"/>
      <c r="AQ272" s="41"/>
      <c r="AR272" s="41"/>
      <c r="AS272" s="41"/>
      <c r="AT272" s="41"/>
      <c r="AU272" s="41"/>
      <c r="AV272" s="41"/>
      <c r="AW272" s="41"/>
      <c r="AX272" s="41"/>
      <c r="AY272" s="41"/>
      <c r="BA272" s="41"/>
      <c r="BB272" s="41"/>
      <c r="BC272" s="41"/>
      <c r="BD272" s="41"/>
      <c r="BE272" s="41"/>
      <c r="BF272" s="41"/>
      <c r="BH272" s="41"/>
      <c r="BJ272" s="41"/>
      <c r="BK272" s="41"/>
      <c r="CC272" s="41"/>
      <c r="CD272" s="41"/>
      <c r="CE272" s="41"/>
      <c r="CF272" s="41"/>
      <c r="CG272" s="41"/>
      <c r="CH272" s="41"/>
    </row>
    <row r="273" spans="7:86" ht="12.75">
      <c r="G273" s="41"/>
      <c r="J273" s="41"/>
      <c r="M273" s="41"/>
      <c r="O273" s="41"/>
      <c r="P273" s="41"/>
      <c r="Q273" s="41"/>
      <c r="S273" s="41"/>
      <c r="T273" s="41"/>
      <c r="U273" s="41"/>
      <c r="V273" s="41"/>
      <c r="W273" s="41"/>
      <c r="X273" s="41"/>
      <c r="Y273" s="41"/>
      <c r="Z273" s="41"/>
      <c r="AB273" s="41"/>
      <c r="AC273" s="41"/>
      <c r="AD273" s="41"/>
      <c r="AE273" s="41"/>
      <c r="AF273" s="41"/>
      <c r="AG273" s="41"/>
      <c r="AI273" s="41"/>
      <c r="AJ273" s="41"/>
      <c r="AK273" s="41"/>
      <c r="AL273" s="41"/>
      <c r="AM273" s="41"/>
      <c r="AN273" s="41"/>
      <c r="AO273" s="41"/>
      <c r="AQ273" s="41"/>
      <c r="AR273" s="41"/>
      <c r="AS273" s="41"/>
      <c r="AT273" s="41"/>
      <c r="AU273" s="41"/>
      <c r="AV273" s="41"/>
      <c r="AW273" s="41"/>
      <c r="AX273" s="41"/>
      <c r="AY273" s="41"/>
      <c r="BA273" s="41"/>
      <c r="BB273" s="41"/>
      <c r="BC273" s="41"/>
      <c r="BD273" s="41"/>
      <c r="BE273" s="41"/>
      <c r="BF273" s="41"/>
      <c r="BH273" s="41"/>
      <c r="BJ273" s="41"/>
      <c r="BK273" s="41"/>
      <c r="CC273" s="41"/>
      <c r="CD273" s="41"/>
      <c r="CE273" s="41"/>
      <c r="CF273" s="41"/>
      <c r="CG273" s="41"/>
      <c r="CH273" s="41"/>
    </row>
    <row r="274" spans="7:86" ht="12.75">
      <c r="G274" s="41"/>
      <c r="J274" s="41"/>
      <c r="M274" s="41"/>
      <c r="O274" s="41"/>
      <c r="P274" s="41"/>
      <c r="Q274" s="41"/>
      <c r="S274" s="41"/>
      <c r="T274" s="41"/>
      <c r="U274" s="41"/>
      <c r="V274" s="41"/>
      <c r="W274" s="41"/>
      <c r="X274" s="41"/>
      <c r="Y274" s="41"/>
      <c r="Z274" s="41"/>
      <c r="AB274" s="41"/>
      <c r="AC274" s="41"/>
      <c r="AD274" s="41"/>
      <c r="AE274" s="41"/>
      <c r="AF274" s="41"/>
      <c r="AG274" s="41"/>
      <c r="AI274" s="41"/>
      <c r="AJ274" s="41"/>
      <c r="AK274" s="41"/>
      <c r="AL274" s="41"/>
      <c r="AM274" s="41"/>
      <c r="AN274" s="41"/>
      <c r="AO274" s="41"/>
      <c r="AQ274" s="41"/>
      <c r="AR274" s="41"/>
      <c r="AS274" s="41"/>
      <c r="AT274" s="41"/>
      <c r="AU274" s="41"/>
      <c r="AV274" s="41"/>
      <c r="AW274" s="41"/>
      <c r="AX274" s="41"/>
      <c r="AY274" s="41"/>
      <c r="BA274" s="41"/>
      <c r="BB274" s="41"/>
      <c r="BC274" s="41"/>
      <c r="BD274" s="41"/>
      <c r="BE274" s="41"/>
      <c r="BF274" s="41"/>
      <c r="BH274" s="41"/>
      <c r="BJ274" s="41"/>
      <c r="BK274" s="41"/>
      <c r="CC274" s="41"/>
      <c r="CD274" s="41"/>
      <c r="CE274" s="41"/>
      <c r="CF274" s="41"/>
      <c r="CG274" s="41"/>
      <c r="CH274" s="41"/>
    </row>
    <row r="275" spans="7:86" ht="12.75">
      <c r="G275" s="41"/>
      <c r="J275" s="41"/>
      <c r="M275" s="41"/>
      <c r="O275" s="41"/>
      <c r="P275" s="41"/>
      <c r="Q275" s="41"/>
      <c r="S275" s="41"/>
      <c r="T275" s="41"/>
      <c r="U275" s="41"/>
      <c r="V275" s="41"/>
      <c r="W275" s="41"/>
      <c r="X275" s="41"/>
      <c r="Y275" s="41"/>
      <c r="Z275" s="41"/>
      <c r="AB275" s="41"/>
      <c r="AC275" s="41"/>
      <c r="AD275" s="41"/>
      <c r="AE275" s="41"/>
      <c r="AF275" s="41"/>
      <c r="AG275" s="41"/>
      <c r="AI275" s="41"/>
      <c r="AJ275" s="41"/>
      <c r="AK275" s="41"/>
      <c r="AL275" s="41"/>
      <c r="AM275" s="41"/>
      <c r="AN275" s="41"/>
      <c r="AO275" s="41"/>
      <c r="AQ275" s="41"/>
      <c r="AR275" s="41"/>
      <c r="AS275" s="41"/>
      <c r="AT275" s="41"/>
      <c r="AU275" s="41"/>
      <c r="AV275" s="41"/>
      <c r="AW275" s="41"/>
      <c r="AX275" s="41"/>
      <c r="AY275" s="41"/>
      <c r="BA275" s="41"/>
      <c r="BB275" s="41"/>
      <c r="BC275" s="41"/>
      <c r="BD275" s="41"/>
      <c r="BE275" s="41"/>
      <c r="BF275" s="41"/>
      <c r="BH275" s="41"/>
      <c r="BJ275" s="41"/>
      <c r="BK275" s="41"/>
      <c r="CC275" s="41"/>
      <c r="CD275" s="41"/>
      <c r="CE275" s="41"/>
      <c r="CF275" s="41"/>
      <c r="CG275" s="41"/>
      <c r="CH275" s="41"/>
    </row>
    <row r="276" spans="7:86" ht="12.75">
      <c r="G276" s="41"/>
      <c r="J276" s="41"/>
      <c r="M276" s="41"/>
      <c r="O276" s="41"/>
      <c r="P276" s="41"/>
      <c r="Q276" s="41"/>
      <c r="S276" s="41"/>
      <c r="T276" s="41"/>
      <c r="U276" s="41"/>
      <c r="V276" s="41"/>
      <c r="W276" s="41"/>
      <c r="X276" s="41"/>
      <c r="Y276" s="41"/>
      <c r="Z276" s="41"/>
      <c r="AB276" s="41"/>
      <c r="AC276" s="41"/>
      <c r="AD276" s="41"/>
      <c r="AE276" s="41"/>
      <c r="AF276" s="41"/>
      <c r="AG276" s="41"/>
      <c r="AI276" s="41"/>
      <c r="AJ276" s="41"/>
      <c r="AK276" s="41"/>
      <c r="AL276" s="41"/>
      <c r="AM276" s="41"/>
      <c r="AN276" s="41"/>
      <c r="AO276" s="41"/>
      <c r="AQ276" s="41"/>
      <c r="AR276" s="41"/>
      <c r="AS276" s="41"/>
      <c r="AT276" s="41"/>
      <c r="AU276" s="41"/>
      <c r="AV276" s="41"/>
      <c r="AW276" s="41"/>
      <c r="AX276" s="41"/>
      <c r="AY276" s="41"/>
      <c r="BA276" s="41"/>
      <c r="BB276" s="41"/>
      <c r="BC276" s="41"/>
      <c r="BD276" s="41"/>
      <c r="BE276" s="41"/>
      <c r="BF276" s="41"/>
      <c r="BH276" s="41"/>
      <c r="BJ276" s="41"/>
      <c r="BK276" s="41"/>
      <c r="CC276" s="41"/>
      <c r="CD276" s="41"/>
      <c r="CE276" s="41"/>
      <c r="CF276" s="41"/>
      <c r="CG276" s="41"/>
      <c r="CH276" s="41"/>
    </row>
    <row r="277" spans="7:86" ht="12.75">
      <c r="G277" s="41"/>
      <c r="J277" s="41"/>
      <c r="M277" s="41"/>
      <c r="O277" s="41"/>
      <c r="P277" s="41"/>
      <c r="Q277" s="41"/>
      <c r="S277" s="41"/>
      <c r="T277" s="41"/>
      <c r="U277" s="41"/>
      <c r="V277" s="41"/>
      <c r="W277" s="41"/>
      <c r="X277" s="41"/>
      <c r="Y277" s="41"/>
      <c r="Z277" s="41"/>
      <c r="AB277" s="41"/>
      <c r="AC277" s="41"/>
      <c r="AD277" s="41"/>
      <c r="AE277" s="41"/>
      <c r="AF277" s="41"/>
      <c r="AG277" s="41"/>
      <c r="AI277" s="41"/>
      <c r="AJ277" s="41"/>
      <c r="AK277" s="41"/>
      <c r="AL277" s="41"/>
      <c r="AM277" s="41"/>
      <c r="AN277" s="41"/>
      <c r="AO277" s="41"/>
      <c r="AQ277" s="41"/>
      <c r="AR277" s="41"/>
      <c r="AS277" s="41"/>
      <c r="AT277" s="41"/>
      <c r="AU277" s="41"/>
      <c r="AV277" s="41"/>
      <c r="AW277" s="41"/>
      <c r="AX277" s="41"/>
      <c r="AY277" s="41"/>
      <c r="BA277" s="41"/>
      <c r="BB277" s="41"/>
      <c r="BC277" s="41"/>
      <c r="BD277" s="41"/>
      <c r="BE277" s="41"/>
      <c r="BF277" s="41"/>
      <c r="BH277" s="41"/>
      <c r="BJ277" s="41"/>
      <c r="BK277" s="41"/>
      <c r="CC277" s="41"/>
      <c r="CD277" s="41"/>
      <c r="CE277" s="41"/>
      <c r="CF277" s="41"/>
      <c r="CG277" s="41"/>
      <c r="CH277" s="41"/>
    </row>
    <row r="278" spans="7:86" ht="12.75">
      <c r="G278" s="41"/>
      <c r="J278" s="41"/>
      <c r="M278" s="41"/>
      <c r="O278" s="41"/>
      <c r="P278" s="41"/>
      <c r="Q278" s="41"/>
      <c r="S278" s="41"/>
      <c r="T278" s="41"/>
      <c r="U278" s="41"/>
      <c r="V278" s="41"/>
      <c r="W278" s="41"/>
      <c r="X278" s="41"/>
      <c r="Y278" s="41"/>
      <c r="Z278" s="41"/>
      <c r="AB278" s="41"/>
      <c r="AC278" s="41"/>
      <c r="AD278" s="41"/>
      <c r="AE278" s="41"/>
      <c r="AF278" s="41"/>
      <c r="AG278" s="41"/>
      <c r="AI278" s="41"/>
      <c r="AJ278" s="41"/>
      <c r="AK278" s="41"/>
      <c r="AL278" s="41"/>
      <c r="AM278" s="41"/>
      <c r="AN278" s="41"/>
      <c r="AO278" s="41"/>
      <c r="AQ278" s="41"/>
      <c r="AR278" s="41"/>
      <c r="AS278" s="41"/>
      <c r="AT278" s="41"/>
      <c r="AU278" s="41"/>
      <c r="AV278" s="41"/>
      <c r="AW278" s="41"/>
      <c r="AX278" s="41"/>
      <c r="AY278" s="41"/>
      <c r="BA278" s="41"/>
      <c r="BB278" s="41"/>
      <c r="BC278" s="41"/>
      <c r="BD278" s="41"/>
      <c r="BE278" s="41"/>
      <c r="BF278" s="41"/>
      <c r="BH278" s="41"/>
      <c r="BJ278" s="41"/>
      <c r="BK278" s="41"/>
      <c r="CC278" s="41"/>
      <c r="CD278" s="41"/>
      <c r="CE278" s="41"/>
      <c r="CF278" s="41"/>
      <c r="CG278" s="41"/>
      <c r="CH278" s="41"/>
    </row>
    <row r="279" spans="7:86" ht="12.75">
      <c r="G279" s="41"/>
      <c r="J279" s="41"/>
      <c r="M279" s="41"/>
      <c r="O279" s="41"/>
      <c r="P279" s="41"/>
      <c r="Q279" s="41"/>
      <c r="S279" s="41"/>
      <c r="T279" s="41"/>
      <c r="U279" s="41"/>
      <c r="V279" s="41"/>
      <c r="W279" s="41"/>
      <c r="X279" s="41"/>
      <c r="Y279" s="41"/>
      <c r="Z279" s="41"/>
      <c r="AB279" s="41"/>
      <c r="AC279" s="41"/>
      <c r="AD279" s="41"/>
      <c r="AE279" s="41"/>
      <c r="AF279" s="41"/>
      <c r="AG279" s="41"/>
      <c r="AI279" s="41"/>
      <c r="AJ279" s="41"/>
      <c r="AK279" s="41"/>
      <c r="AL279" s="41"/>
      <c r="AM279" s="41"/>
      <c r="AN279" s="41"/>
      <c r="AO279" s="41"/>
      <c r="AQ279" s="41"/>
      <c r="AR279" s="41"/>
      <c r="AS279" s="41"/>
      <c r="AT279" s="41"/>
      <c r="AU279" s="41"/>
      <c r="AV279" s="41"/>
      <c r="AW279" s="41"/>
      <c r="AX279" s="41"/>
      <c r="AY279" s="41"/>
      <c r="BA279" s="41"/>
      <c r="BB279" s="41"/>
      <c r="BC279" s="41"/>
      <c r="BD279" s="41"/>
      <c r="BE279" s="41"/>
      <c r="BF279" s="41"/>
      <c r="BH279" s="41"/>
      <c r="BJ279" s="41"/>
      <c r="BK279" s="41"/>
      <c r="CC279" s="41"/>
      <c r="CD279" s="41"/>
      <c r="CE279" s="41"/>
      <c r="CF279" s="41"/>
      <c r="CG279" s="41"/>
      <c r="CH279" s="41"/>
    </row>
    <row r="280" spans="7:86" ht="12.75">
      <c r="G280" s="41"/>
      <c r="J280" s="41"/>
      <c r="M280" s="41"/>
      <c r="O280" s="41"/>
      <c r="P280" s="41"/>
      <c r="Q280" s="41"/>
      <c r="S280" s="41"/>
      <c r="T280" s="41"/>
      <c r="U280" s="41"/>
      <c r="V280" s="41"/>
      <c r="W280" s="41"/>
      <c r="X280" s="41"/>
      <c r="Y280" s="41"/>
      <c r="Z280" s="41"/>
      <c r="AB280" s="41"/>
      <c r="AC280" s="41"/>
      <c r="AD280" s="41"/>
      <c r="AE280" s="41"/>
      <c r="AF280" s="41"/>
      <c r="AG280" s="41"/>
      <c r="AI280" s="41"/>
      <c r="AJ280" s="41"/>
      <c r="AK280" s="41"/>
      <c r="AL280" s="41"/>
      <c r="AM280" s="41"/>
      <c r="AN280" s="41"/>
      <c r="AO280" s="41"/>
      <c r="AQ280" s="41"/>
      <c r="AR280" s="41"/>
      <c r="AS280" s="41"/>
      <c r="AT280" s="41"/>
      <c r="AU280" s="41"/>
      <c r="AV280" s="41"/>
      <c r="AW280" s="41"/>
      <c r="AX280" s="41"/>
      <c r="AY280" s="41"/>
      <c r="BA280" s="41"/>
      <c r="BB280" s="41"/>
      <c r="BC280" s="41"/>
      <c r="BD280" s="41"/>
      <c r="BE280" s="41"/>
      <c r="BF280" s="41"/>
      <c r="BH280" s="41"/>
      <c r="BJ280" s="41"/>
      <c r="BK280" s="41"/>
      <c r="CC280" s="41"/>
      <c r="CD280" s="41"/>
      <c r="CE280" s="41"/>
      <c r="CF280" s="41"/>
      <c r="CG280" s="41"/>
      <c r="CH280" s="41"/>
    </row>
    <row r="281" spans="7:86" ht="12.75">
      <c r="G281" s="41"/>
      <c r="J281" s="41"/>
      <c r="M281" s="41"/>
      <c r="O281" s="41"/>
      <c r="P281" s="41"/>
      <c r="Q281" s="41"/>
      <c r="S281" s="41"/>
      <c r="T281" s="41"/>
      <c r="U281" s="41"/>
      <c r="V281" s="41"/>
      <c r="W281" s="41"/>
      <c r="X281" s="41"/>
      <c r="Y281" s="41"/>
      <c r="Z281" s="41"/>
      <c r="AB281" s="41"/>
      <c r="AC281" s="41"/>
      <c r="AD281" s="41"/>
      <c r="AE281" s="41"/>
      <c r="AF281" s="41"/>
      <c r="AG281" s="41"/>
      <c r="AI281" s="41"/>
      <c r="AJ281" s="41"/>
      <c r="AK281" s="41"/>
      <c r="AL281" s="41"/>
      <c r="AM281" s="41"/>
      <c r="AN281" s="41"/>
      <c r="AO281" s="41"/>
      <c r="AQ281" s="41"/>
      <c r="AR281" s="41"/>
      <c r="AS281" s="41"/>
      <c r="AT281" s="41"/>
      <c r="AU281" s="41"/>
      <c r="AV281" s="41"/>
      <c r="AW281" s="41"/>
      <c r="AX281" s="41"/>
      <c r="AY281" s="41"/>
      <c r="BA281" s="41"/>
      <c r="BB281" s="41"/>
      <c r="BC281" s="41"/>
      <c r="BD281" s="41"/>
      <c r="BE281" s="41"/>
      <c r="BF281" s="41"/>
      <c r="BH281" s="41"/>
      <c r="BJ281" s="41"/>
      <c r="BK281" s="41"/>
      <c r="CC281" s="41"/>
      <c r="CD281" s="41"/>
      <c r="CE281" s="41"/>
      <c r="CF281" s="41"/>
      <c r="CG281" s="41"/>
      <c r="CH281" s="41"/>
    </row>
    <row r="282" spans="7:86" ht="12.75">
      <c r="G282" s="41"/>
      <c r="J282" s="41"/>
      <c r="M282" s="41"/>
      <c r="O282" s="41"/>
      <c r="P282" s="41"/>
      <c r="Q282" s="41"/>
      <c r="S282" s="41"/>
      <c r="T282" s="41"/>
      <c r="U282" s="41"/>
      <c r="V282" s="41"/>
      <c r="W282" s="41"/>
      <c r="X282" s="41"/>
      <c r="Y282" s="41"/>
      <c r="Z282" s="41"/>
      <c r="AB282" s="41"/>
      <c r="AC282" s="41"/>
      <c r="AD282" s="41"/>
      <c r="AE282" s="41"/>
      <c r="AF282" s="41"/>
      <c r="AG282" s="41"/>
      <c r="AI282" s="41"/>
      <c r="AJ282" s="41"/>
      <c r="AK282" s="41"/>
      <c r="AL282" s="41"/>
      <c r="AM282" s="41"/>
      <c r="AN282" s="41"/>
      <c r="AO282" s="41"/>
      <c r="AQ282" s="41"/>
      <c r="AR282" s="41"/>
      <c r="AS282" s="41"/>
      <c r="AT282" s="41"/>
      <c r="AU282" s="41"/>
      <c r="AV282" s="41"/>
      <c r="AW282" s="41"/>
      <c r="AX282" s="41"/>
      <c r="AY282" s="41"/>
      <c r="BA282" s="41"/>
      <c r="BB282" s="41"/>
      <c r="BC282" s="41"/>
      <c r="BD282" s="41"/>
      <c r="BE282" s="41"/>
      <c r="BF282" s="41"/>
      <c r="BH282" s="41"/>
      <c r="BJ282" s="41"/>
      <c r="BK282" s="41"/>
      <c r="CC282" s="41"/>
      <c r="CD282" s="41"/>
      <c r="CE282" s="41"/>
      <c r="CF282" s="41"/>
      <c r="CG282" s="41"/>
      <c r="CH282" s="41"/>
    </row>
    <row r="283" spans="7:86" ht="12.75">
      <c r="G283" s="41"/>
      <c r="J283" s="41"/>
      <c r="M283" s="41"/>
      <c r="O283" s="41"/>
      <c r="P283" s="41"/>
      <c r="Q283" s="41"/>
      <c r="S283" s="41"/>
      <c r="T283" s="41"/>
      <c r="U283" s="41"/>
      <c r="V283" s="41"/>
      <c r="W283" s="41"/>
      <c r="X283" s="41"/>
      <c r="Y283" s="41"/>
      <c r="Z283" s="41"/>
      <c r="AB283" s="41"/>
      <c r="AC283" s="41"/>
      <c r="AD283" s="41"/>
      <c r="AE283" s="41"/>
      <c r="AF283" s="41"/>
      <c r="AG283" s="41"/>
      <c r="AI283" s="41"/>
      <c r="AJ283" s="41"/>
      <c r="AK283" s="41"/>
      <c r="AL283" s="41"/>
      <c r="AM283" s="41"/>
      <c r="AN283" s="41"/>
      <c r="AO283" s="41"/>
      <c r="AQ283" s="41"/>
      <c r="AR283" s="41"/>
      <c r="AS283" s="41"/>
      <c r="AT283" s="41"/>
      <c r="AU283" s="41"/>
      <c r="AV283" s="41"/>
      <c r="AW283" s="41"/>
      <c r="AX283" s="41"/>
      <c r="AY283" s="41"/>
      <c r="BA283" s="41"/>
      <c r="BB283" s="41"/>
      <c r="BC283" s="41"/>
      <c r="BD283" s="41"/>
      <c r="BE283" s="41"/>
      <c r="BF283" s="41"/>
      <c r="BH283" s="41"/>
      <c r="BJ283" s="41"/>
      <c r="BK283" s="41"/>
      <c r="CC283" s="41"/>
      <c r="CD283" s="41"/>
      <c r="CE283" s="41"/>
      <c r="CF283" s="41"/>
      <c r="CG283" s="41"/>
      <c r="CH283" s="41"/>
    </row>
    <row r="284" spans="7:86" ht="12.75">
      <c r="G284" s="41"/>
      <c r="J284" s="41"/>
      <c r="M284" s="41"/>
      <c r="O284" s="41"/>
      <c r="P284" s="41"/>
      <c r="Q284" s="41"/>
      <c r="S284" s="41"/>
      <c r="T284" s="41"/>
      <c r="U284" s="41"/>
      <c r="V284" s="41"/>
      <c r="W284" s="41"/>
      <c r="X284" s="41"/>
      <c r="Y284" s="41"/>
      <c r="Z284" s="41"/>
      <c r="AB284" s="41"/>
      <c r="AC284" s="41"/>
      <c r="AD284" s="41"/>
      <c r="AE284" s="41"/>
      <c r="AF284" s="41"/>
      <c r="AG284" s="41"/>
      <c r="AI284" s="41"/>
      <c r="AJ284" s="41"/>
      <c r="AK284" s="41"/>
      <c r="AL284" s="41"/>
      <c r="AM284" s="41"/>
      <c r="AN284" s="41"/>
      <c r="AO284" s="41"/>
      <c r="AQ284" s="41"/>
      <c r="AR284" s="41"/>
      <c r="AS284" s="41"/>
      <c r="AT284" s="41"/>
      <c r="AU284" s="41"/>
      <c r="AV284" s="41"/>
      <c r="AW284" s="41"/>
      <c r="AX284" s="41"/>
      <c r="AY284" s="41"/>
      <c r="BA284" s="41"/>
      <c r="BB284" s="41"/>
      <c r="BC284" s="41"/>
      <c r="BD284" s="41"/>
      <c r="BE284" s="41"/>
      <c r="BF284" s="41"/>
      <c r="BH284" s="41"/>
      <c r="BJ284" s="41"/>
      <c r="BK284" s="41"/>
      <c r="CC284" s="41"/>
      <c r="CD284" s="41"/>
      <c r="CE284" s="41"/>
      <c r="CF284" s="41"/>
      <c r="CG284" s="41"/>
      <c r="CH284" s="41"/>
    </row>
    <row r="285" spans="7:86" ht="12.75">
      <c r="G285" s="41"/>
      <c r="J285" s="41"/>
      <c r="M285" s="41"/>
      <c r="O285" s="41"/>
      <c r="P285" s="41"/>
      <c r="Q285" s="41"/>
      <c r="S285" s="41"/>
      <c r="T285" s="41"/>
      <c r="U285" s="41"/>
      <c r="V285" s="41"/>
      <c r="W285" s="41"/>
      <c r="X285" s="41"/>
      <c r="Y285" s="41"/>
      <c r="Z285" s="41"/>
      <c r="AB285" s="41"/>
      <c r="AC285" s="41"/>
      <c r="AD285" s="41"/>
      <c r="AE285" s="41"/>
      <c r="AF285" s="41"/>
      <c r="AG285" s="41"/>
      <c r="AI285" s="41"/>
      <c r="AJ285" s="41"/>
      <c r="AK285" s="41"/>
      <c r="AL285" s="41"/>
      <c r="AM285" s="41"/>
      <c r="AN285" s="41"/>
      <c r="AO285" s="41"/>
      <c r="AQ285" s="41"/>
      <c r="AR285" s="41"/>
      <c r="AS285" s="41"/>
      <c r="AT285" s="41"/>
      <c r="AU285" s="41"/>
      <c r="AV285" s="41"/>
      <c r="AW285" s="41"/>
      <c r="AX285" s="41"/>
      <c r="AY285" s="41"/>
      <c r="BA285" s="41"/>
      <c r="BB285" s="41"/>
      <c r="BC285" s="41"/>
      <c r="BD285" s="41"/>
      <c r="BE285" s="41"/>
      <c r="BF285" s="41"/>
      <c r="BH285" s="41"/>
      <c r="BJ285" s="41"/>
      <c r="BK285" s="41"/>
      <c r="CC285" s="41"/>
      <c r="CD285" s="41"/>
      <c r="CE285" s="41"/>
      <c r="CF285" s="41"/>
      <c r="CG285" s="41"/>
      <c r="CH285" s="41"/>
    </row>
    <row r="286" spans="7:86" ht="12.75">
      <c r="G286" s="41"/>
      <c r="J286" s="41"/>
      <c r="M286" s="41"/>
      <c r="O286" s="41"/>
      <c r="P286" s="41"/>
      <c r="Q286" s="41"/>
      <c r="S286" s="41"/>
      <c r="T286" s="41"/>
      <c r="U286" s="41"/>
      <c r="V286" s="41"/>
      <c r="W286" s="41"/>
      <c r="X286" s="41"/>
      <c r="Y286" s="41"/>
      <c r="Z286" s="41"/>
      <c r="AB286" s="41"/>
      <c r="AC286" s="41"/>
      <c r="AD286" s="41"/>
      <c r="AE286" s="41"/>
      <c r="AF286" s="41"/>
      <c r="AG286" s="41"/>
      <c r="AI286" s="41"/>
      <c r="AJ286" s="41"/>
      <c r="AK286" s="41"/>
      <c r="AL286" s="41"/>
      <c r="AM286" s="41"/>
      <c r="AN286" s="41"/>
      <c r="AO286" s="41"/>
      <c r="AQ286" s="41"/>
      <c r="AR286" s="41"/>
      <c r="AS286" s="41"/>
      <c r="AT286" s="41"/>
      <c r="AU286" s="41"/>
      <c r="AV286" s="41"/>
      <c r="AW286" s="41"/>
      <c r="AX286" s="41"/>
      <c r="AY286" s="41"/>
      <c r="BA286" s="41"/>
      <c r="BB286" s="41"/>
      <c r="BC286" s="41"/>
      <c r="BD286" s="41"/>
      <c r="BE286" s="41"/>
      <c r="BF286" s="41"/>
      <c r="BH286" s="41"/>
      <c r="BJ286" s="41"/>
      <c r="BK286" s="41"/>
      <c r="CC286" s="41"/>
      <c r="CD286" s="41"/>
      <c r="CE286" s="41"/>
      <c r="CF286" s="41"/>
      <c r="CG286" s="41"/>
      <c r="CH286" s="41"/>
    </row>
    <row r="287" spans="7:86" ht="12.75">
      <c r="G287" s="41"/>
      <c r="J287" s="41"/>
      <c r="M287" s="41"/>
      <c r="O287" s="41"/>
      <c r="P287" s="41"/>
      <c r="Q287" s="41"/>
      <c r="S287" s="41"/>
      <c r="T287" s="41"/>
      <c r="U287" s="41"/>
      <c r="V287" s="41"/>
      <c r="W287" s="41"/>
      <c r="X287" s="41"/>
      <c r="Y287" s="41"/>
      <c r="Z287" s="41"/>
      <c r="AB287" s="41"/>
      <c r="AC287" s="41"/>
      <c r="AD287" s="41"/>
      <c r="AE287" s="41"/>
      <c r="AF287" s="41"/>
      <c r="AG287" s="41"/>
      <c r="AI287" s="41"/>
      <c r="AJ287" s="41"/>
      <c r="AK287" s="41"/>
      <c r="AL287" s="41"/>
      <c r="AM287" s="41"/>
      <c r="AN287" s="41"/>
      <c r="AO287" s="41"/>
      <c r="AQ287" s="41"/>
      <c r="AR287" s="41"/>
      <c r="AS287" s="41"/>
      <c r="AT287" s="41"/>
      <c r="AU287" s="41"/>
      <c r="AV287" s="41"/>
      <c r="AW287" s="41"/>
      <c r="AX287" s="41"/>
      <c r="AY287" s="41"/>
      <c r="BA287" s="41"/>
      <c r="BB287" s="41"/>
      <c r="BC287" s="41"/>
      <c r="BD287" s="41"/>
      <c r="BE287" s="41"/>
      <c r="BF287" s="41"/>
      <c r="BH287" s="41"/>
      <c r="BJ287" s="41"/>
      <c r="BK287" s="41"/>
      <c r="CC287" s="41"/>
      <c r="CD287" s="41"/>
      <c r="CE287" s="41"/>
      <c r="CF287" s="41"/>
      <c r="CG287" s="41"/>
      <c r="CH287" s="41"/>
    </row>
    <row r="288" spans="7:86" ht="12.75">
      <c r="G288" s="41"/>
      <c r="J288" s="41"/>
      <c r="M288" s="41"/>
      <c r="O288" s="41"/>
      <c r="P288" s="41"/>
      <c r="Q288" s="41"/>
      <c r="S288" s="41"/>
      <c r="T288" s="41"/>
      <c r="U288" s="41"/>
      <c r="V288" s="41"/>
      <c r="W288" s="41"/>
      <c r="X288" s="41"/>
      <c r="Y288" s="41"/>
      <c r="Z288" s="41"/>
      <c r="AB288" s="41"/>
      <c r="AC288" s="41"/>
      <c r="AD288" s="41"/>
      <c r="AE288" s="41"/>
      <c r="AF288" s="41"/>
      <c r="AG288" s="41"/>
      <c r="AI288" s="41"/>
      <c r="AJ288" s="41"/>
      <c r="AK288" s="41"/>
      <c r="AL288" s="41"/>
      <c r="AM288" s="41"/>
      <c r="AN288" s="41"/>
      <c r="AO288" s="41"/>
      <c r="AQ288" s="41"/>
      <c r="AR288" s="41"/>
      <c r="AS288" s="41"/>
      <c r="AT288" s="41"/>
      <c r="AU288" s="41"/>
      <c r="AV288" s="41"/>
      <c r="AW288" s="41"/>
      <c r="AX288" s="41"/>
      <c r="AY288" s="41"/>
      <c r="BA288" s="41"/>
      <c r="BB288" s="41"/>
      <c r="BC288" s="41"/>
      <c r="BD288" s="41"/>
      <c r="BE288" s="41"/>
      <c r="BF288" s="41"/>
      <c r="BH288" s="41"/>
      <c r="BJ288" s="41"/>
      <c r="BK288" s="41"/>
      <c r="CC288" s="41"/>
      <c r="CD288" s="41"/>
      <c r="CE288" s="41"/>
      <c r="CF288" s="41"/>
      <c r="CG288" s="41"/>
      <c r="CH288" s="41"/>
    </row>
    <row r="289" spans="7:86" ht="12.75">
      <c r="G289" s="41"/>
      <c r="J289" s="41"/>
      <c r="M289" s="41"/>
      <c r="O289" s="41"/>
      <c r="P289" s="41"/>
      <c r="Q289" s="41"/>
      <c r="S289" s="41"/>
      <c r="T289" s="41"/>
      <c r="U289" s="41"/>
      <c r="V289" s="41"/>
      <c r="W289" s="41"/>
      <c r="X289" s="41"/>
      <c r="Y289" s="41"/>
      <c r="Z289" s="41"/>
      <c r="AB289" s="41"/>
      <c r="AC289" s="41"/>
      <c r="AD289" s="41"/>
      <c r="AE289" s="41"/>
      <c r="AF289" s="41"/>
      <c r="AG289" s="41"/>
      <c r="AI289" s="41"/>
      <c r="AJ289" s="41"/>
      <c r="AK289" s="41"/>
      <c r="AL289" s="41"/>
      <c r="AM289" s="41"/>
      <c r="AN289" s="41"/>
      <c r="AO289" s="41"/>
      <c r="AQ289" s="41"/>
      <c r="AR289" s="41"/>
      <c r="AS289" s="41"/>
      <c r="AT289" s="41"/>
      <c r="AU289" s="41"/>
      <c r="AV289" s="41"/>
      <c r="AW289" s="41"/>
      <c r="AX289" s="41"/>
      <c r="AY289" s="41"/>
      <c r="BA289" s="41"/>
      <c r="BB289" s="41"/>
      <c r="BC289" s="41"/>
      <c r="BD289" s="41"/>
      <c r="BE289" s="41"/>
      <c r="BF289" s="41"/>
      <c r="BH289" s="41"/>
      <c r="BJ289" s="41"/>
      <c r="BK289" s="41"/>
      <c r="CC289" s="41"/>
      <c r="CD289" s="41"/>
      <c r="CE289" s="41"/>
      <c r="CF289" s="41"/>
      <c r="CG289" s="41"/>
      <c r="CH289" s="41"/>
    </row>
    <row r="290" spans="7:86" ht="12.75">
      <c r="G290" s="41"/>
      <c r="J290" s="41"/>
      <c r="M290" s="41"/>
      <c r="O290" s="41"/>
      <c r="P290" s="41"/>
      <c r="Q290" s="41"/>
      <c r="S290" s="41"/>
      <c r="T290" s="41"/>
      <c r="U290" s="41"/>
      <c r="V290" s="41"/>
      <c r="W290" s="41"/>
      <c r="X290" s="41"/>
      <c r="Y290" s="41"/>
      <c r="Z290" s="41"/>
      <c r="AB290" s="41"/>
      <c r="AC290" s="41"/>
      <c r="AD290" s="41"/>
      <c r="AE290" s="41"/>
      <c r="AF290" s="41"/>
      <c r="AG290" s="41"/>
      <c r="AI290" s="41"/>
      <c r="AJ290" s="41"/>
      <c r="AK290" s="41"/>
      <c r="AL290" s="41"/>
      <c r="AM290" s="41"/>
      <c r="AN290" s="41"/>
      <c r="AO290" s="41"/>
      <c r="AQ290" s="41"/>
      <c r="AR290" s="41"/>
      <c r="AS290" s="41"/>
      <c r="AT290" s="41"/>
      <c r="AU290" s="41"/>
      <c r="AV290" s="41"/>
      <c r="AW290" s="41"/>
      <c r="AX290" s="41"/>
      <c r="AY290" s="41"/>
      <c r="BA290" s="41"/>
      <c r="BB290" s="41"/>
      <c r="BC290" s="41"/>
      <c r="BD290" s="41"/>
      <c r="BE290" s="41"/>
      <c r="BF290" s="41"/>
      <c r="BH290" s="41"/>
      <c r="BJ290" s="41"/>
      <c r="BK290" s="41"/>
      <c r="CC290" s="41"/>
      <c r="CD290" s="41"/>
      <c r="CE290" s="41"/>
      <c r="CF290" s="41"/>
      <c r="CG290" s="41"/>
      <c r="CH290" s="41"/>
    </row>
    <row r="291" spans="7:86" ht="12.75">
      <c r="G291" s="41"/>
      <c r="J291" s="41"/>
      <c r="M291" s="41"/>
      <c r="O291" s="41"/>
      <c r="P291" s="41"/>
      <c r="Q291" s="41"/>
      <c r="S291" s="41"/>
      <c r="T291" s="41"/>
      <c r="U291" s="41"/>
      <c r="V291" s="41"/>
      <c r="W291" s="41"/>
      <c r="X291" s="41"/>
      <c r="Y291" s="41"/>
      <c r="Z291" s="41"/>
      <c r="AB291" s="41"/>
      <c r="AC291" s="41"/>
      <c r="AD291" s="41"/>
      <c r="AE291" s="41"/>
      <c r="AF291" s="41"/>
      <c r="AG291" s="41"/>
      <c r="AI291" s="41"/>
      <c r="AJ291" s="41"/>
      <c r="AK291" s="41"/>
      <c r="AL291" s="41"/>
      <c r="AM291" s="41"/>
      <c r="AN291" s="41"/>
      <c r="AO291" s="41"/>
      <c r="AQ291" s="41"/>
      <c r="AR291" s="41"/>
      <c r="AS291" s="41"/>
      <c r="AT291" s="41"/>
      <c r="AU291" s="41"/>
      <c r="AV291" s="41"/>
      <c r="AW291" s="41"/>
      <c r="AX291" s="41"/>
      <c r="AY291" s="41"/>
      <c r="BA291" s="41"/>
      <c r="BB291" s="41"/>
      <c r="BC291" s="41"/>
      <c r="BD291" s="41"/>
      <c r="BE291" s="41"/>
      <c r="BF291" s="41"/>
      <c r="BH291" s="41"/>
      <c r="BJ291" s="41"/>
      <c r="BK291" s="41"/>
      <c r="CC291" s="41"/>
      <c r="CD291" s="41"/>
      <c r="CE291" s="41"/>
      <c r="CF291" s="41"/>
      <c r="CG291" s="41"/>
      <c r="CH291" s="41"/>
    </row>
    <row r="292" spans="7:86" ht="12.75">
      <c r="G292" s="41"/>
      <c r="J292" s="41"/>
      <c r="M292" s="41"/>
      <c r="O292" s="41"/>
      <c r="P292" s="41"/>
      <c r="Q292" s="41"/>
      <c r="S292" s="41"/>
      <c r="T292" s="41"/>
      <c r="U292" s="41"/>
      <c r="V292" s="41"/>
      <c r="W292" s="41"/>
      <c r="X292" s="41"/>
      <c r="Y292" s="41"/>
      <c r="Z292" s="41"/>
      <c r="AB292" s="41"/>
      <c r="AC292" s="41"/>
      <c r="AD292" s="41"/>
      <c r="AE292" s="41"/>
      <c r="AF292" s="41"/>
      <c r="AG292" s="41"/>
      <c r="AI292" s="41"/>
      <c r="AJ292" s="41"/>
      <c r="AK292" s="41"/>
      <c r="AL292" s="41"/>
      <c r="AM292" s="41"/>
      <c r="AN292" s="41"/>
      <c r="AO292" s="41"/>
      <c r="AQ292" s="41"/>
      <c r="AR292" s="41"/>
      <c r="AS292" s="41"/>
      <c r="AT292" s="41"/>
      <c r="AU292" s="41"/>
      <c r="AV292" s="41"/>
      <c r="AW292" s="41"/>
      <c r="AX292" s="41"/>
      <c r="AY292" s="41"/>
      <c r="BA292" s="41"/>
      <c r="BB292" s="41"/>
      <c r="BC292" s="41"/>
      <c r="BD292" s="41"/>
      <c r="BE292" s="41"/>
      <c r="BF292" s="41"/>
      <c r="BH292" s="41"/>
      <c r="BJ292" s="41"/>
      <c r="BK292" s="41"/>
      <c r="CC292" s="41"/>
      <c r="CD292" s="41"/>
      <c r="CE292" s="41"/>
      <c r="CF292" s="41"/>
      <c r="CG292" s="41"/>
      <c r="CH292" s="41"/>
    </row>
    <row r="293" spans="7:86" ht="12.75">
      <c r="G293" s="41"/>
      <c r="J293" s="41"/>
      <c r="M293" s="41"/>
      <c r="O293" s="41"/>
      <c r="P293" s="41"/>
      <c r="Q293" s="41"/>
      <c r="S293" s="41"/>
      <c r="T293" s="41"/>
      <c r="U293" s="41"/>
      <c r="V293" s="41"/>
      <c r="W293" s="41"/>
      <c r="X293" s="41"/>
      <c r="Y293" s="41"/>
      <c r="Z293" s="41"/>
      <c r="AB293" s="41"/>
      <c r="AC293" s="41"/>
      <c r="AD293" s="41"/>
      <c r="AE293" s="41"/>
      <c r="AF293" s="41"/>
      <c r="AG293" s="41"/>
      <c r="AI293" s="41"/>
      <c r="AJ293" s="41"/>
      <c r="AK293" s="41"/>
      <c r="AL293" s="41"/>
      <c r="AM293" s="41"/>
      <c r="AN293" s="41"/>
      <c r="AO293" s="41"/>
      <c r="AQ293" s="41"/>
      <c r="AR293" s="41"/>
      <c r="AS293" s="41"/>
      <c r="AT293" s="41"/>
      <c r="AU293" s="41"/>
      <c r="AV293" s="41"/>
      <c r="AW293" s="41"/>
      <c r="AX293" s="41"/>
      <c r="AY293" s="41"/>
      <c r="BA293" s="41"/>
      <c r="BB293" s="41"/>
      <c r="BC293" s="41"/>
      <c r="BD293" s="41"/>
      <c r="BE293" s="41"/>
      <c r="BF293" s="41"/>
      <c r="BH293" s="41"/>
      <c r="BJ293" s="41"/>
      <c r="BK293" s="41"/>
      <c r="CC293" s="41"/>
      <c r="CD293" s="41"/>
      <c r="CE293" s="41"/>
      <c r="CF293" s="41"/>
      <c r="CG293" s="41"/>
      <c r="CH293" s="41"/>
    </row>
    <row r="294" spans="7:86" ht="12.75">
      <c r="G294" s="41"/>
      <c r="J294" s="41"/>
      <c r="M294" s="41"/>
      <c r="O294" s="41"/>
      <c r="P294" s="41"/>
      <c r="Q294" s="41"/>
      <c r="S294" s="41"/>
      <c r="T294" s="41"/>
      <c r="U294" s="41"/>
      <c r="V294" s="41"/>
      <c r="W294" s="41"/>
      <c r="X294" s="41"/>
      <c r="Y294" s="41"/>
      <c r="Z294" s="41"/>
      <c r="AB294" s="41"/>
      <c r="AC294" s="41"/>
      <c r="AD294" s="41"/>
      <c r="AE294" s="41"/>
      <c r="AF294" s="41"/>
      <c r="AG294" s="41"/>
      <c r="AI294" s="41"/>
      <c r="AJ294" s="41"/>
      <c r="AK294" s="41"/>
      <c r="AL294" s="41"/>
      <c r="AM294" s="41"/>
      <c r="AN294" s="41"/>
      <c r="AO294" s="41"/>
      <c r="AQ294" s="41"/>
      <c r="AR294" s="41"/>
      <c r="AS294" s="41"/>
      <c r="AT294" s="41"/>
      <c r="AU294" s="41"/>
      <c r="AV294" s="41"/>
      <c r="AW294" s="41"/>
      <c r="AX294" s="41"/>
      <c r="AY294" s="41"/>
      <c r="BA294" s="41"/>
      <c r="BB294" s="41"/>
      <c r="BC294" s="41"/>
      <c r="BD294" s="41"/>
      <c r="BE294" s="41"/>
      <c r="BF294" s="41"/>
      <c r="BH294" s="41"/>
      <c r="BJ294" s="41"/>
      <c r="BK294" s="41"/>
      <c r="CC294" s="41"/>
      <c r="CD294" s="41"/>
      <c r="CE294" s="41"/>
      <c r="CF294" s="41"/>
      <c r="CG294" s="41"/>
      <c r="CH294" s="41"/>
    </row>
    <row r="295" spans="7:86" ht="12.75">
      <c r="G295" s="41"/>
      <c r="J295" s="41"/>
      <c r="M295" s="41"/>
      <c r="O295" s="41"/>
      <c r="P295" s="41"/>
      <c r="Q295" s="41"/>
      <c r="S295" s="41"/>
      <c r="T295" s="41"/>
      <c r="U295" s="41"/>
      <c r="V295" s="41"/>
      <c r="W295" s="41"/>
      <c r="X295" s="41"/>
      <c r="Y295" s="41"/>
      <c r="Z295" s="41"/>
      <c r="AB295" s="41"/>
      <c r="AC295" s="41"/>
      <c r="AD295" s="41"/>
      <c r="AE295" s="41"/>
      <c r="AF295" s="41"/>
      <c r="AG295" s="41"/>
      <c r="AI295" s="41"/>
      <c r="AJ295" s="41"/>
      <c r="AK295" s="41"/>
      <c r="AL295" s="41"/>
      <c r="AM295" s="41"/>
      <c r="AN295" s="41"/>
      <c r="AO295" s="41"/>
      <c r="AQ295" s="41"/>
      <c r="AR295" s="41"/>
      <c r="AS295" s="41"/>
      <c r="AT295" s="41"/>
      <c r="AU295" s="41"/>
      <c r="AV295" s="41"/>
      <c r="AW295" s="41"/>
      <c r="AX295" s="41"/>
      <c r="AY295" s="41"/>
      <c r="BA295" s="41"/>
      <c r="BB295" s="41"/>
      <c r="BC295" s="41"/>
      <c r="BD295" s="41"/>
      <c r="BE295" s="41"/>
      <c r="BF295" s="41"/>
      <c r="BH295" s="41"/>
      <c r="BJ295" s="41"/>
      <c r="BK295" s="41"/>
      <c r="CC295" s="41"/>
      <c r="CD295" s="41"/>
      <c r="CE295" s="41"/>
      <c r="CF295" s="41"/>
      <c r="CG295" s="41"/>
      <c r="CH295" s="41"/>
    </row>
    <row r="296" spans="7:86" ht="12.75">
      <c r="G296" s="41"/>
      <c r="J296" s="41"/>
      <c r="M296" s="41"/>
      <c r="O296" s="41"/>
      <c r="P296" s="41"/>
      <c r="Q296" s="41"/>
      <c r="S296" s="41"/>
      <c r="T296" s="41"/>
      <c r="U296" s="41"/>
      <c r="V296" s="41"/>
      <c r="W296" s="41"/>
      <c r="X296" s="41"/>
      <c r="Y296" s="41"/>
      <c r="Z296" s="41"/>
      <c r="AB296" s="41"/>
      <c r="AC296" s="41"/>
      <c r="AD296" s="41"/>
      <c r="AE296" s="41"/>
      <c r="AF296" s="41"/>
      <c r="AG296" s="41"/>
      <c r="AI296" s="41"/>
      <c r="AJ296" s="41"/>
      <c r="AK296" s="41"/>
      <c r="AL296" s="41"/>
      <c r="AM296" s="41"/>
      <c r="AN296" s="41"/>
      <c r="AO296" s="41"/>
      <c r="AQ296" s="41"/>
      <c r="AR296" s="41"/>
      <c r="AS296" s="41"/>
      <c r="AT296" s="41"/>
      <c r="AU296" s="41"/>
      <c r="AV296" s="41"/>
      <c r="AW296" s="41"/>
      <c r="AX296" s="41"/>
      <c r="AY296" s="41"/>
      <c r="BA296" s="41"/>
      <c r="BB296" s="41"/>
      <c r="BC296" s="41"/>
      <c r="BD296" s="41"/>
      <c r="BE296" s="41"/>
      <c r="BF296" s="41"/>
      <c r="BH296" s="41"/>
      <c r="BJ296" s="41"/>
      <c r="BK296" s="41"/>
      <c r="CC296" s="41"/>
      <c r="CD296" s="41"/>
      <c r="CE296" s="41"/>
      <c r="CF296" s="41"/>
      <c r="CG296" s="41"/>
      <c r="CH296" s="41"/>
    </row>
    <row r="297" spans="7:86" ht="12.75">
      <c r="G297" s="41"/>
      <c r="J297" s="41"/>
      <c r="M297" s="41"/>
      <c r="O297" s="41"/>
      <c r="P297" s="41"/>
      <c r="Q297" s="41"/>
      <c r="S297" s="41"/>
      <c r="T297" s="41"/>
      <c r="U297" s="41"/>
      <c r="V297" s="41"/>
      <c r="W297" s="41"/>
      <c r="X297" s="41"/>
      <c r="Y297" s="41"/>
      <c r="Z297" s="41"/>
      <c r="AB297" s="41"/>
      <c r="AC297" s="41"/>
      <c r="AD297" s="41"/>
      <c r="AE297" s="41"/>
      <c r="AF297" s="41"/>
      <c r="AG297" s="41"/>
      <c r="AI297" s="41"/>
      <c r="AJ297" s="41"/>
      <c r="AK297" s="41"/>
      <c r="AL297" s="41"/>
      <c r="AM297" s="41"/>
      <c r="AN297" s="41"/>
      <c r="AO297" s="41"/>
      <c r="AQ297" s="41"/>
      <c r="AR297" s="41"/>
      <c r="AS297" s="41"/>
      <c r="AT297" s="41"/>
      <c r="AU297" s="41"/>
      <c r="AV297" s="41"/>
      <c r="AW297" s="41"/>
      <c r="AX297" s="41"/>
      <c r="AY297" s="41"/>
      <c r="BA297" s="41"/>
      <c r="BB297" s="41"/>
      <c r="BC297" s="41"/>
      <c r="BD297" s="41"/>
      <c r="BE297" s="41"/>
      <c r="BF297" s="41"/>
      <c r="BH297" s="41"/>
      <c r="BJ297" s="41"/>
      <c r="BK297" s="41"/>
      <c r="CC297" s="41"/>
      <c r="CD297" s="41"/>
      <c r="CE297" s="41"/>
      <c r="CF297" s="41"/>
      <c r="CG297" s="41"/>
      <c r="CH297" s="41"/>
    </row>
    <row r="298" spans="7:86" ht="12.75">
      <c r="G298" s="41"/>
      <c r="J298" s="41"/>
      <c r="M298" s="41"/>
      <c r="O298" s="41"/>
      <c r="P298" s="41"/>
      <c r="Q298" s="41"/>
      <c r="S298" s="41"/>
      <c r="T298" s="41"/>
      <c r="U298" s="41"/>
      <c r="V298" s="41"/>
      <c r="W298" s="41"/>
      <c r="X298" s="41"/>
      <c r="Y298" s="41"/>
      <c r="Z298" s="41"/>
      <c r="AB298" s="41"/>
      <c r="AC298" s="41"/>
      <c r="AD298" s="41"/>
      <c r="AE298" s="41"/>
      <c r="AF298" s="41"/>
      <c r="AG298" s="41"/>
      <c r="AI298" s="41"/>
      <c r="AJ298" s="41"/>
      <c r="AK298" s="41"/>
      <c r="AL298" s="41"/>
      <c r="AM298" s="41"/>
      <c r="AN298" s="41"/>
      <c r="AO298" s="41"/>
      <c r="AQ298" s="41"/>
      <c r="AR298" s="41"/>
      <c r="AS298" s="41"/>
      <c r="AT298" s="41"/>
      <c r="AU298" s="41"/>
      <c r="AV298" s="41"/>
      <c r="AW298" s="41"/>
      <c r="AX298" s="41"/>
      <c r="AY298" s="41"/>
      <c r="BA298" s="41"/>
      <c r="BB298" s="41"/>
      <c r="BC298" s="41"/>
      <c r="BD298" s="41"/>
      <c r="BE298" s="41"/>
      <c r="BF298" s="41"/>
      <c r="BH298" s="41"/>
      <c r="BJ298" s="41"/>
      <c r="BK298" s="41"/>
      <c r="CC298" s="41"/>
      <c r="CD298" s="41"/>
      <c r="CE298" s="41"/>
      <c r="CF298" s="41"/>
      <c r="CG298" s="41"/>
      <c r="CH298" s="41"/>
    </row>
    <row r="299" spans="7:86" ht="12.75">
      <c r="G299" s="41"/>
      <c r="J299" s="41"/>
      <c r="M299" s="41"/>
      <c r="O299" s="41"/>
      <c r="P299" s="41"/>
      <c r="Q299" s="41"/>
      <c r="S299" s="41"/>
      <c r="T299" s="41"/>
      <c r="U299" s="41"/>
      <c r="V299" s="41"/>
      <c r="W299" s="41"/>
      <c r="X299" s="41"/>
      <c r="Y299" s="41"/>
      <c r="Z299" s="41"/>
      <c r="AB299" s="41"/>
      <c r="AC299" s="41"/>
      <c r="AD299" s="41"/>
      <c r="AE299" s="41"/>
      <c r="AF299" s="41"/>
      <c r="AG299" s="41"/>
      <c r="AI299" s="41"/>
      <c r="AJ299" s="41"/>
      <c r="AK299" s="41"/>
      <c r="AL299" s="41"/>
      <c r="AM299" s="41"/>
      <c r="AN299" s="41"/>
      <c r="AO299" s="41"/>
      <c r="AQ299" s="41"/>
      <c r="AR299" s="41"/>
      <c r="AS299" s="41"/>
      <c r="AT299" s="41"/>
      <c r="AU299" s="41"/>
      <c r="AV299" s="41"/>
      <c r="AW299" s="41"/>
      <c r="AX299" s="41"/>
      <c r="AY299" s="41"/>
      <c r="BA299" s="41"/>
      <c r="BB299" s="41"/>
      <c r="BC299" s="41"/>
      <c r="BD299" s="41"/>
      <c r="BE299" s="41"/>
      <c r="BF299" s="41"/>
      <c r="BH299" s="41"/>
      <c r="BJ299" s="41"/>
      <c r="BK299" s="41"/>
      <c r="CC299" s="41"/>
      <c r="CD299" s="41"/>
      <c r="CE299" s="41"/>
      <c r="CF299" s="41"/>
      <c r="CG299" s="41"/>
      <c r="CH299" s="41"/>
    </row>
    <row r="300" spans="7:86" ht="12.75">
      <c r="G300" s="41"/>
      <c r="J300" s="41"/>
      <c r="M300" s="41"/>
      <c r="O300" s="41"/>
      <c r="P300" s="41"/>
      <c r="Q300" s="41"/>
      <c r="S300" s="41"/>
      <c r="T300" s="41"/>
      <c r="U300" s="41"/>
      <c r="V300" s="41"/>
      <c r="W300" s="41"/>
      <c r="X300" s="41"/>
      <c r="Y300" s="41"/>
      <c r="Z300" s="41"/>
      <c r="AB300" s="41"/>
      <c r="AC300" s="41"/>
      <c r="AD300" s="41"/>
      <c r="AE300" s="41"/>
      <c r="AF300" s="41"/>
      <c r="AG300" s="41"/>
      <c r="AI300" s="41"/>
      <c r="AJ300" s="41"/>
      <c r="AK300" s="41"/>
      <c r="AL300" s="41"/>
      <c r="AM300" s="41"/>
      <c r="AN300" s="41"/>
      <c r="AO300" s="41"/>
      <c r="AQ300" s="41"/>
      <c r="AR300" s="41"/>
      <c r="AS300" s="41"/>
      <c r="AT300" s="41"/>
      <c r="AU300" s="41"/>
      <c r="AV300" s="41"/>
      <c r="AW300" s="41"/>
      <c r="AX300" s="41"/>
      <c r="AY300" s="41"/>
      <c r="BA300" s="41"/>
      <c r="BB300" s="41"/>
      <c r="BC300" s="41"/>
      <c r="BD300" s="41"/>
      <c r="BE300" s="41"/>
      <c r="BF300" s="41"/>
      <c r="BH300" s="41"/>
      <c r="BJ300" s="41"/>
      <c r="BK300" s="41"/>
      <c r="CC300" s="41"/>
      <c r="CD300" s="41"/>
      <c r="CE300" s="41"/>
      <c r="CF300" s="41"/>
      <c r="CG300" s="41"/>
      <c r="CH300" s="41"/>
    </row>
    <row r="301" spans="7:86" ht="12.75">
      <c r="G301" s="41"/>
      <c r="J301" s="41"/>
      <c r="M301" s="41"/>
      <c r="O301" s="41"/>
      <c r="P301" s="41"/>
      <c r="Q301" s="41"/>
      <c r="S301" s="41"/>
      <c r="T301" s="41"/>
      <c r="U301" s="41"/>
      <c r="V301" s="41"/>
      <c r="W301" s="41"/>
      <c r="X301" s="41"/>
      <c r="Y301" s="41"/>
      <c r="Z301" s="41"/>
      <c r="AB301" s="41"/>
      <c r="AC301" s="41"/>
      <c r="AD301" s="41"/>
      <c r="AE301" s="41"/>
      <c r="AF301" s="41"/>
      <c r="AG301" s="41"/>
      <c r="AI301" s="41"/>
      <c r="AJ301" s="41"/>
      <c r="AK301" s="41"/>
      <c r="AL301" s="41"/>
      <c r="AM301" s="41"/>
      <c r="AN301" s="41"/>
      <c r="AO301" s="41"/>
      <c r="AQ301" s="41"/>
      <c r="AR301" s="41"/>
      <c r="AS301" s="41"/>
      <c r="AT301" s="41"/>
      <c r="AU301" s="41"/>
      <c r="AV301" s="41"/>
      <c r="AW301" s="41"/>
      <c r="AX301" s="41"/>
      <c r="AY301" s="41"/>
      <c r="BA301" s="41"/>
      <c r="BB301" s="41"/>
      <c r="BC301" s="41"/>
      <c r="BD301" s="41"/>
      <c r="BE301" s="41"/>
      <c r="BF301" s="41"/>
      <c r="BH301" s="41"/>
      <c r="BJ301" s="41"/>
      <c r="BK301" s="41"/>
      <c r="CC301" s="41"/>
      <c r="CD301" s="41"/>
      <c r="CE301" s="41"/>
      <c r="CF301" s="41"/>
      <c r="CG301" s="41"/>
      <c r="CH301" s="41"/>
    </row>
    <row r="302" spans="7:86" ht="12.75">
      <c r="G302" s="41"/>
      <c r="J302" s="41"/>
      <c r="M302" s="41"/>
      <c r="O302" s="41"/>
      <c r="P302" s="41"/>
      <c r="Q302" s="41"/>
      <c r="S302" s="41"/>
      <c r="T302" s="41"/>
      <c r="U302" s="41"/>
      <c r="V302" s="41"/>
      <c r="W302" s="41"/>
      <c r="X302" s="41"/>
      <c r="Y302" s="41"/>
      <c r="Z302" s="41"/>
      <c r="AB302" s="41"/>
      <c r="AC302" s="41"/>
      <c r="AD302" s="41"/>
      <c r="AE302" s="41"/>
      <c r="AF302" s="41"/>
      <c r="AG302" s="41"/>
      <c r="AI302" s="41"/>
      <c r="AJ302" s="41"/>
      <c r="AK302" s="41"/>
      <c r="AL302" s="41"/>
      <c r="AM302" s="41"/>
      <c r="AN302" s="41"/>
      <c r="AO302" s="41"/>
      <c r="AQ302" s="41"/>
      <c r="AR302" s="41"/>
      <c r="AS302" s="41"/>
      <c r="AT302" s="41"/>
      <c r="AU302" s="41"/>
      <c r="AV302" s="41"/>
      <c r="AW302" s="41"/>
      <c r="AX302" s="41"/>
      <c r="AY302" s="41"/>
      <c r="BA302" s="41"/>
      <c r="BB302" s="41"/>
      <c r="BC302" s="41"/>
      <c r="BD302" s="41"/>
      <c r="BE302" s="41"/>
      <c r="BF302" s="41"/>
      <c r="BH302" s="41"/>
      <c r="BJ302" s="41"/>
      <c r="BK302" s="41"/>
      <c r="CC302" s="41"/>
      <c r="CD302" s="41"/>
      <c r="CE302" s="41"/>
      <c r="CF302" s="41"/>
      <c r="CG302" s="41"/>
      <c r="CH302" s="41"/>
    </row>
    <row r="303" spans="7:86" ht="12.75">
      <c r="G303" s="41"/>
      <c r="J303" s="41"/>
      <c r="M303" s="41"/>
      <c r="O303" s="41"/>
      <c r="P303" s="41"/>
      <c r="Q303" s="41"/>
      <c r="S303" s="41"/>
      <c r="T303" s="41"/>
      <c r="U303" s="41"/>
      <c r="V303" s="41"/>
      <c r="W303" s="41"/>
      <c r="X303" s="41"/>
      <c r="Y303" s="41"/>
      <c r="Z303" s="41"/>
      <c r="AB303" s="41"/>
      <c r="AC303" s="41"/>
      <c r="AD303" s="41"/>
      <c r="AE303" s="41"/>
      <c r="AF303" s="41"/>
      <c r="AG303" s="41"/>
      <c r="AI303" s="41"/>
      <c r="AJ303" s="41"/>
      <c r="AK303" s="41"/>
      <c r="AL303" s="41"/>
      <c r="AM303" s="41"/>
      <c r="AN303" s="41"/>
      <c r="AO303" s="41"/>
      <c r="AQ303" s="41"/>
      <c r="AR303" s="41"/>
      <c r="AS303" s="41"/>
      <c r="AT303" s="41"/>
      <c r="AU303" s="41"/>
      <c r="AV303" s="41"/>
      <c r="AW303" s="41"/>
      <c r="AX303" s="41"/>
      <c r="AY303" s="41"/>
      <c r="BA303" s="41"/>
      <c r="BB303" s="41"/>
      <c r="BC303" s="41"/>
      <c r="BD303" s="41"/>
      <c r="BE303" s="41"/>
      <c r="BF303" s="41"/>
      <c r="BH303" s="41"/>
      <c r="BJ303" s="41"/>
      <c r="BK303" s="41"/>
      <c r="CC303" s="41"/>
      <c r="CD303" s="41"/>
      <c r="CE303" s="41"/>
      <c r="CF303" s="41"/>
      <c r="CG303" s="41"/>
      <c r="CH303" s="41"/>
    </row>
    <row r="304" spans="7:86" ht="12.75">
      <c r="G304" s="41"/>
      <c r="J304" s="41"/>
      <c r="M304" s="41"/>
      <c r="O304" s="41"/>
      <c r="P304" s="41"/>
      <c r="Q304" s="41"/>
      <c r="S304" s="41"/>
      <c r="T304" s="41"/>
      <c r="U304" s="41"/>
      <c r="V304" s="41"/>
      <c r="W304" s="41"/>
      <c r="X304" s="41"/>
      <c r="Y304" s="41"/>
      <c r="Z304" s="41"/>
      <c r="AB304" s="41"/>
      <c r="AC304" s="41"/>
      <c r="AD304" s="41"/>
      <c r="AE304" s="41"/>
      <c r="AF304" s="41"/>
      <c r="AG304" s="41"/>
      <c r="AI304" s="41"/>
      <c r="AJ304" s="41"/>
      <c r="AK304" s="41"/>
      <c r="AL304" s="41"/>
      <c r="AM304" s="41"/>
      <c r="AN304" s="41"/>
      <c r="AO304" s="41"/>
      <c r="AQ304" s="41"/>
      <c r="AR304" s="41"/>
      <c r="AS304" s="41"/>
      <c r="AT304" s="41"/>
      <c r="AU304" s="41"/>
      <c r="AV304" s="41"/>
      <c r="AW304" s="41"/>
      <c r="AX304" s="41"/>
      <c r="AY304" s="41"/>
      <c r="BA304" s="41"/>
      <c r="BB304" s="41"/>
      <c r="BC304" s="41"/>
      <c r="BD304" s="41"/>
      <c r="BE304" s="41"/>
      <c r="BF304" s="41"/>
      <c r="BH304" s="41"/>
      <c r="BJ304" s="41"/>
      <c r="BK304" s="41"/>
      <c r="CC304" s="41"/>
      <c r="CD304" s="41"/>
      <c r="CE304" s="41"/>
      <c r="CF304" s="41"/>
      <c r="CG304" s="41"/>
      <c r="CH304" s="41"/>
    </row>
    <row r="305" spans="7:86" ht="12.75">
      <c r="G305" s="41"/>
      <c r="J305" s="41"/>
      <c r="M305" s="41"/>
      <c r="O305" s="41"/>
      <c r="P305" s="41"/>
      <c r="Q305" s="41"/>
      <c r="S305" s="41"/>
      <c r="T305" s="41"/>
      <c r="U305" s="41"/>
      <c r="V305" s="41"/>
      <c r="W305" s="41"/>
      <c r="X305" s="41"/>
      <c r="Y305" s="41"/>
      <c r="Z305" s="41"/>
      <c r="AB305" s="41"/>
      <c r="AC305" s="41"/>
      <c r="AD305" s="41"/>
      <c r="AE305" s="41"/>
      <c r="AF305" s="41"/>
      <c r="AG305" s="41"/>
      <c r="AI305" s="41"/>
      <c r="AJ305" s="41"/>
      <c r="AK305" s="41"/>
      <c r="AL305" s="41"/>
      <c r="AM305" s="41"/>
      <c r="AN305" s="41"/>
      <c r="AO305" s="41"/>
      <c r="AQ305" s="41"/>
      <c r="AR305" s="41"/>
      <c r="AS305" s="41"/>
      <c r="AT305" s="41"/>
      <c r="AU305" s="41"/>
      <c r="AV305" s="41"/>
      <c r="AW305" s="41"/>
      <c r="AX305" s="41"/>
      <c r="AY305" s="41"/>
      <c r="BA305" s="41"/>
      <c r="BB305" s="41"/>
      <c r="BC305" s="41"/>
      <c r="BD305" s="41"/>
      <c r="BE305" s="41"/>
      <c r="BF305" s="41"/>
      <c r="BH305" s="41"/>
      <c r="BJ305" s="41"/>
      <c r="BK305" s="41"/>
      <c r="CC305" s="41"/>
      <c r="CD305" s="41"/>
      <c r="CE305" s="41"/>
      <c r="CF305" s="41"/>
      <c r="CG305" s="41"/>
      <c r="CH305" s="41"/>
    </row>
    <row r="306" spans="7:86" ht="12.75">
      <c r="G306" s="41"/>
      <c r="J306" s="41"/>
      <c r="M306" s="41"/>
      <c r="O306" s="41"/>
      <c r="P306" s="41"/>
      <c r="Q306" s="41"/>
      <c r="S306" s="41"/>
      <c r="T306" s="41"/>
      <c r="U306" s="41"/>
      <c r="V306" s="41"/>
      <c r="W306" s="41"/>
      <c r="X306" s="41"/>
      <c r="Y306" s="41"/>
      <c r="Z306" s="41"/>
      <c r="AB306" s="41"/>
      <c r="AC306" s="41"/>
      <c r="AD306" s="41"/>
      <c r="AE306" s="41"/>
      <c r="AF306" s="41"/>
      <c r="AG306" s="41"/>
      <c r="AI306" s="41"/>
      <c r="AJ306" s="41"/>
      <c r="AK306" s="41"/>
      <c r="AL306" s="41"/>
      <c r="AM306" s="41"/>
      <c r="AN306" s="41"/>
      <c r="AO306" s="41"/>
      <c r="AQ306" s="41"/>
      <c r="AR306" s="41"/>
      <c r="AS306" s="41"/>
      <c r="AT306" s="41"/>
      <c r="AU306" s="41"/>
      <c r="AV306" s="41"/>
      <c r="AW306" s="41"/>
      <c r="AX306" s="41"/>
      <c r="AY306" s="41"/>
      <c r="BA306" s="41"/>
      <c r="BB306" s="41"/>
      <c r="BC306" s="41"/>
      <c r="BD306" s="41"/>
      <c r="BE306" s="41"/>
      <c r="BF306" s="41"/>
      <c r="BH306" s="41"/>
      <c r="BJ306" s="41"/>
      <c r="BK306" s="41"/>
      <c r="CC306" s="41"/>
      <c r="CD306" s="41"/>
      <c r="CE306" s="41"/>
      <c r="CF306" s="41"/>
      <c r="CG306" s="41"/>
      <c r="CH306" s="41"/>
    </row>
    <row r="307" spans="7:86" ht="12.75">
      <c r="G307" s="41"/>
      <c r="J307" s="41"/>
      <c r="M307" s="41"/>
      <c r="O307" s="41"/>
      <c r="P307" s="41"/>
      <c r="Q307" s="41"/>
      <c r="S307" s="41"/>
      <c r="T307" s="41"/>
      <c r="U307" s="41"/>
      <c r="V307" s="41"/>
      <c r="W307" s="41"/>
      <c r="X307" s="41"/>
      <c r="Y307" s="41"/>
      <c r="Z307" s="41"/>
      <c r="AB307" s="41"/>
      <c r="AC307" s="41"/>
      <c r="AD307" s="41"/>
      <c r="AE307" s="41"/>
      <c r="AF307" s="41"/>
      <c r="AG307" s="41"/>
      <c r="AI307" s="41"/>
      <c r="AJ307" s="41"/>
      <c r="AK307" s="41"/>
      <c r="AL307" s="41"/>
      <c r="AM307" s="41"/>
      <c r="AN307" s="41"/>
      <c r="AO307" s="41"/>
      <c r="AQ307" s="41"/>
      <c r="AR307" s="41"/>
      <c r="AS307" s="41"/>
      <c r="AT307" s="41"/>
      <c r="AU307" s="41"/>
      <c r="AV307" s="41"/>
      <c r="AW307" s="41"/>
      <c r="AX307" s="41"/>
      <c r="AY307" s="41"/>
      <c r="BA307" s="41"/>
      <c r="BB307" s="41"/>
      <c r="BC307" s="41"/>
      <c r="BD307" s="41"/>
      <c r="BE307" s="41"/>
      <c r="BF307" s="41"/>
      <c r="BH307" s="41"/>
      <c r="BJ307" s="41"/>
      <c r="BK307" s="41"/>
      <c r="CC307" s="41"/>
      <c r="CD307" s="41"/>
      <c r="CE307" s="41"/>
      <c r="CF307" s="41"/>
      <c r="CG307" s="41"/>
      <c r="CH307" s="41"/>
    </row>
    <row r="308" spans="7:86" ht="12.75">
      <c r="G308" s="41"/>
      <c r="J308" s="41"/>
      <c r="M308" s="41"/>
      <c r="O308" s="41"/>
      <c r="P308" s="41"/>
      <c r="Q308" s="41"/>
      <c r="S308" s="41"/>
      <c r="T308" s="41"/>
      <c r="U308" s="41"/>
      <c r="V308" s="41"/>
      <c r="W308" s="41"/>
      <c r="X308" s="41"/>
      <c r="Y308" s="41"/>
      <c r="Z308" s="41"/>
      <c r="AB308" s="41"/>
      <c r="AC308" s="41"/>
      <c r="AD308" s="41"/>
      <c r="AE308" s="41"/>
      <c r="AF308" s="41"/>
      <c r="AG308" s="41"/>
      <c r="AI308" s="41"/>
      <c r="AJ308" s="41"/>
      <c r="AK308" s="41"/>
      <c r="AL308" s="41"/>
      <c r="AM308" s="41"/>
      <c r="AN308" s="41"/>
      <c r="AO308" s="41"/>
      <c r="AQ308" s="41"/>
      <c r="AR308" s="41"/>
      <c r="AS308" s="41"/>
      <c r="AT308" s="41"/>
      <c r="AU308" s="41"/>
      <c r="AV308" s="41"/>
      <c r="AW308" s="41"/>
      <c r="AX308" s="41"/>
      <c r="AY308" s="41"/>
      <c r="BA308" s="41"/>
      <c r="BB308" s="41"/>
      <c r="BC308" s="41"/>
      <c r="BD308" s="41"/>
      <c r="BE308" s="41"/>
      <c r="BF308" s="41"/>
      <c r="BH308" s="41"/>
      <c r="BJ308" s="41"/>
      <c r="BK308" s="41"/>
      <c r="CC308" s="41"/>
      <c r="CD308" s="41"/>
      <c r="CE308" s="41"/>
      <c r="CF308" s="41"/>
      <c r="CG308" s="41"/>
      <c r="CH308" s="41"/>
    </row>
    <row r="309" spans="7:86" ht="12.75">
      <c r="G309" s="41"/>
      <c r="J309" s="41"/>
      <c r="M309" s="41"/>
      <c r="O309" s="41"/>
      <c r="P309" s="41"/>
      <c r="Q309" s="41"/>
      <c r="S309" s="41"/>
      <c r="T309" s="41"/>
      <c r="U309" s="41"/>
      <c r="V309" s="41"/>
      <c r="W309" s="41"/>
      <c r="X309" s="41"/>
      <c r="Y309" s="41"/>
      <c r="Z309" s="41"/>
      <c r="AB309" s="41"/>
      <c r="AC309" s="41"/>
      <c r="AD309" s="41"/>
      <c r="AE309" s="41"/>
      <c r="AF309" s="41"/>
      <c r="AG309" s="41"/>
      <c r="AI309" s="41"/>
      <c r="AJ309" s="41"/>
      <c r="AK309" s="41"/>
      <c r="AL309" s="41"/>
      <c r="AM309" s="41"/>
      <c r="AN309" s="41"/>
      <c r="AO309" s="41"/>
      <c r="AQ309" s="41"/>
      <c r="AR309" s="41"/>
      <c r="AS309" s="41"/>
      <c r="AT309" s="41"/>
      <c r="AU309" s="41"/>
      <c r="AV309" s="41"/>
      <c r="AW309" s="41"/>
      <c r="AX309" s="41"/>
      <c r="AY309" s="41"/>
      <c r="BA309" s="41"/>
      <c r="BB309" s="41"/>
      <c r="BC309" s="41"/>
      <c r="BD309" s="41"/>
      <c r="BE309" s="41"/>
      <c r="BF309" s="41"/>
      <c r="BH309" s="41"/>
      <c r="BJ309" s="41"/>
      <c r="BK309" s="41"/>
      <c r="CC309" s="41"/>
      <c r="CD309" s="41"/>
      <c r="CE309" s="41"/>
      <c r="CF309" s="41"/>
      <c r="CG309" s="41"/>
      <c r="CH309" s="41"/>
    </row>
    <row r="310" spans="7:86" ht="12.75">
      <c r="G310" s="41"/>
      <c r="J310" s="41"/>
      <c r="M310" s="41"/>
      <c r="O310" s="41"/>
      <c r="P310" s="41"/>
      <c r="Q310" s="41"/>
      <c r="S310" s="41"/>
      <c r="T310" s="41"/>
      <c r="U310" s="41"/>
      <c r="V310" s="41"/>
      <c r="W310" s="41"/>
      <c r="X310" s="41"/>
      <c r="Y310" s="41"/>
      <c r="Z310" s="41"/>
      <c r="AB310" s="41"/>
      <c r="AC310" s="41"/>
      <c r="AD310" s="41"/>
      <c r="AE310" s="41"/>
      <c r="AF310" s="41"/>
      <c r="AG310" s="41"/>
      <c r="AI310" s="41"/>
      <c r="AJ310" s="41"/>
      <c r="AK310" s="41"/>
      <c r="AL310" s="41"/>
      <c r="AM310" s="41"/>
      <c r="AN310" s="41"/>
      <c r="AO310" s="41"/>
      <c r="AQ310" s="41"/>
      <c r="AR310" s="41"/>
      <c r="AS310" s="41"/>
      <c r="AT310" s="41"/>
      <c r="AU310" s="41"/>
      <c r="AV310" s="41"/>
      <c r="AW310" s="41"/>
      <c r="AX310" s="41"/>
      <c r="AY310" s="41"/>
      <c r="BA310" s="41"/>
      <c r="BB310" s="41"/>
      <c r="BC310" s="41"/>
      <c r="BD310" s="41"/>
      <c r="BE310" s="41"/>
      <c r="BF310" s="41"/>
      <c r="BH310" s="41"/>
      <c r="BJ310" s="41"/>
      <c r="BK310" s="41"/>
      <c r="CC310" s="41"/>
      <c r="CD310" s="41"/>
      <c r="CE310" s="41"/>
      <c r="CF310" s="41"/>
      <c r="CG310" s="41"/>
      <c r="CH310" s="41"/>
    </row>
    <row r="311" spans="7:86" ht="12.75">
      <c r="G311" s="41"/>
      <c r="J311" s="41"/>
      <c r="M311" s="41"/>
      <c r="O311" s="41"/>
      <c r="P311" s="41"/>
      <c r="Q311" s="41"/>
      <c r="S311" s="41"/>
      <c r="T311" s="41"/>
      <c r="U311" s="41"/>
      <c r="V311" s="41"/>
      <c r="W311" s="41"/>
      <c r="X311" s="41"/>
      <c r="Y311" s="41"/>
      <c r="Z311" s="41"/>
      <c r="AB311" s="41"/>
      <c r="AC311" s="41"/>
      <c r="AD311" s="41"/>
      <c r="AE311" s="41"/>
      <c r="AF311" s="41"/>
      <c r="AG311" s="41"/>
      <c r="AI311" s="41"/>
      <c r="AJ311" s="41"/>
      <c r="AK311" s="41"/>
      <c r="AL311" s="41"/>
      <c r="AM311" s="41"/>
      <c r="AN311" s="41"/>
      <c r="AO311" s="41"/>
      <c r="AQ311" s="41"/>
      <c r="AR311" s="41"/>
      <c r="AS311" s="41"/>
      <c r="AT311" s="41"/>
      <c r="AU311" s="41"/>
      <c r="AV311" s="41"/>
      <c r="AW311" s="41"/>
      <c r="AX311" s="41"/>
      <c r="AY311" s="41"/>
      <c r="BA311" s="41"/>
      <c r="BB311" s="41"/>
      <c r="BC311" s="41"/>
      <c r="BD311" s="41"/>
      <c r="BE311" s="41"/>
      <c r="BF311" s="41"/>
      <c r="BH311" s="41"/>
      <c r="BJ311" s="41"/>
      <c r="BK311" s="41"/>
      <c r="CC311" s="41"/>
      <c r="CD311" s="41"/>
      <c r="CE311" s="41"/>
      <c r="CF311" s="41"/>
      <c r="CG311" s="41"/>
      <c r="CH311" s="41"/>
    </row>
    <row r="312" spans="7:86" ht="12.75">
      <c r="G312" s="41"/>
      <c r="J312" s="41"/>
      <c r="M312" s="41"/>
      <c r="O312" s="41"/>
      <c r="P312" s="41"/>
      <c r="Q312" s="41"/>
      <c r="S312" s="41"/>
      <c r="T312" s="41"/>
      <c r="U312" s="41"/>
      <c r="V312" s="41"/>
      <c r="W312" s="41"/>
      <c r="X312" s="41"/>
      <c r="Y312" s="41"/>
      <c r="Z312" s="41"/>
      <c r="AB312" s="41"/>
      <c r="AC312" s="41"/>
      <c r="AD312" s="41"/>
      <c r="AE312" s="41"/>
      <c r="AF312" s="41"/>
      <c r="AG312" s="41"/>
      <c r="AI312" s="41"/>
      <c r="AJ312" s="41"/>
      <c r="AK312" s="41"/>
      <c r="AL312" s="41"/>
      <c r="AM312" s="41"/>
      <c r="AN312" s="41"/>
      <c r="AO312" s="41"/>
      <c r="AQ312" s="41"/>
      <c r="AR312" s="41"/>
      <c r="AS312" s="41"/>
      <c r="AT312" s="41"/>
      <c r="AU312" s="41"/>
      <c r="AV312" s="41"/>
      <c r="AW312" s="41"/>
      <c r="AX312" s="41"/>
      <c r="AY312" s="41"/>
      <c r="BA312" s="41"/>
      <c r="BB312" s="41"/>
      <c r="BC312" s="41"/>
      <c r="BD312" s="41"/>
      <c r="BE312" s="41"/>
      <c r="BF312" s="41"/>
      <c r="BH312" s="41"/>
      <c r="BJ312" s="41"/>
      <c r="BK312" s="41"/>
      <c r="CC312" s="41"/>
      <c r="CD312" s="41"/>
      <c r="CE312" s="41"/>
      <c r="CF312" s="41"/>
      <c r="CG312" s="41"/>
      <c r="CH312" s="41"/>
    </row>
    <row r="313" spans="7:86" ht="12.75">
      <c r="G313" s="41"/>
      <c r="J313" s="41"/>
      <c r="M313" s="41"/>
      <c r="O313" s="41"/>
      <c r="P313" s="41"/>
      <c r="Q313" s="41"/>
      <c r="S313" s="41"/>
      <c r="T313" s="41"/>
      <c r="U313" s="41"/>
      <c r="V313" s="41"/>
      <c r="W313" s="41"/>
      <c r="X313" s="41"/>
      <c r="Y313" s="41"/>
      <c r="Z313" s="41"/>
      <c r="AB313" s="41"/>
      <c r="AC313" s="41"/>
      <c r="AD313" s="41"/>
      <c r="AE313" s="41"/>
      <c r="AF313" s="41"/>
      <c r="AG313" s="41"/>
      <c r="AI313" s="41"/>
      <c r="AJ313" s="41"/>
      <c r="AK313" s="41"/>
      <c r="AL313" s="41"/>
      <c r="AM313" s="41"/>
      <c r="AN313" s="41"/>
      <c r="AO313" s="41"/>
      <c r="AQ313" s="41"/>
      <c r="AR313" s="41"/>
      <c r="AS313" s="41"/>
      <c r="AT313" s="41"/>
      <c r="AU313" s="41"/>
      <c r="AV313" s="41"/>
      <c r="AW313" s="41"/>
      <c r="AX313" s="41"/>
      <c r="AY313" s="41"/>
      <c r="BA313" s="41"/>
      <c r="BB313" s="41"/>
      <c r="BC313" s="41"/>
      <c r="BD313" s="41"/>
      <c r="BE313" s="41"/>
      <c r="BF313" s="41"/>
      <c r="BH313" s="41"/>
      <c r="BJ313" s="41"/>
      <c r="BK313" s="41"/>
      <c r="CC313" s="41"/>
      <c r="CD313" s="41"/>
      <c r="CE313" s="41"/>
      <c r="CF313" s="41"/>
      <c r="CG313" s="41"/>
      <c r="CH313" s="41"/>
    </row>
    <row r="314" spans="7:86" ht="12.75">
      <c r="G314" s="41"/>
      <c r="J314" s="41"/>
      <c r="M314" s="41"/>
      <c r="O314" s="41"/>
      <c r="P314" s="41"/>
      <c r="Q314" s="41"/>
      <c r="S314" s="41"/>
      <c r="T314" s="41"/>
      <c r="U314" s="41"/>
      <c r="V314" s="41"/>
      <c r="W314" s="41"/>
      <c r="X314" s="41"/>
      <c r="Y314" s="41"/>
      <c r="Z314" s="41"/>
      <c r="AB314" s="41"/>
      <c r="AC314" s="41"/>
      <c r="AD314" s="41"/>
      <c r="AE314" s="41"/>
      <c r="AF314" s="41"/>
      <c r="AG314" s="41"/>
      <c r="AI314" s="41"/>
      <c r="AJ314" s="41"/>
      <c r="AK314" s="41"/>
      <c r="AL314" s="41"/>
      <c r="AM314" s="41"/>
      <c r="AN314" s="41"/>
      <c r="AO314" s="41"/>
      <c r="AQ314" s="41"/>
      <c r="AR314" s="41"/>
      <c r="AS314" s="41"/>
      <c r="AT314" s="41"/>
      <c r="AU314" s="41"/>
      <c r="AV314" s="41"/>
      <c r="AW314" s="41"/>
      <c r="AX314" s="41"/>
      <c r="AY314" s="41"/>
      <c r="BA314" s="41"/>
      <c r="BB314" s="41"/>
      <c r="BC314" s="41"/>
      <c r="BD314" s="41"/>
      <c r="BE314" s="41"/>
      <c r="BF314" s="41"/>
      <c r="BH314" s="41"/>
      <c r="BJ314" s="41"/>
      <c r="BK314" s="41"/>
      <c r="CC314" s="41"/>
      <c r="CD314" s="41"/>
      <c r="CE314" s="41"/>
      <c r="CF314" s="41"/>
      <c r="CG314" s="41"/>
      <c r="CH314" s="41"/>
    </row>
    <row r="315" spans="7:86" ht="12.75">
      <c r="G315" s="41"/>
      <c r="J315" s="41"/>
      <c r="M315" s="41"/>
      <c r="O315" s="41"/>
      <c r="P315" s="41"/>
      <c r="Q315" s="41"/>
      <c r="S315" s="41"/>
      <c r="T315" s="41"/>
      <c r="U315" s="41"/>
      <c r="V315" s="41"/>
      <c r="W315" s="41"/>
      <c r="X315" s="41"/>
      <c r="Y315" s="41"/>
      <c r="Z315" s="41"/>
      <c r="AB315" s="41"/>
      <c r="AC315" s="41"/>
      <c r="AD315" s="41"/>
      <c r="AE315" s="41"/>
      <c r="AF315" s="41"/>
      <c r="AG315" s="41"/>
      <c r="AI315" s="41"/>
      <c r="AJ315" s="41"/>
      <c r="AK315" s="41"/>
      <c r="AL315" s="41"/>
      <c r="AM315" s="41"/>
      <c r="AN315" s="41"/>
      <c r="AO315" s="41"/>
      <c r="AQ315" s="41"/>
      <c r="AR315" s="41"/>
      <c r="AS315" s="41"/>
      <c r="AT315" s="41"/>
      <c r="AU315" s="41"/>
      <c r="AV315" s="41"/>
      <c r="AW315" s="41"/>
      <c r="AX315" s="41"/>
      <c r="AY315" s="41"/>
      <c r="BA315" s="41"/>
      <c r="BB315" s="41"/>
      <c r="BC315" s="41"/>
      <c r="BD315" s="41"/>
      <c r="BE315" s="41"/>
      <c r="BF315" s="41"/>
      <c r="BH315" s="41"/>
      <c r="BJ315" s="41"/>
      <c r="BK315" s="41"/>
      <c r="CC315" s="41"/>
      <c r="CD315" s="41"/>
      <c r="CE315" s="41"/>
      <c r="CF315" s="41"/>
      <c r="CG315" s="41"/>
      <c r="CH315" s="41"/>
    </row>
    <row r="316" spans="7:86" ht="12.75">
      <c r="G316" s="41"/>
      <c r="J316" s="41"/>
      <c r="M316" s="41"/>
      <c r="O316" s="41"/>
      <c r="P316" s="41"/>
      <c r="Q316" s="41"/>
      <c r="S316" s="41"/>
      <c r="T316" s="41"/>
      <c r="U316" s="41"/>
      <c r="V316" s="41"/>
      <c r="W316" s="41"/>
      <c r="X316" s="41"/>
      <c r="Y316" s="41"/>
      <c r="Z316" s="41"/>
      <c r="AB316" s="41"/>
      <c r="AC316" s="41"/>
      <c r="AD316" s="41"/>
      <c r="AE316" s="41"/>
      <c r="AF316" s="41"/>
      <c r="AG316" s="41"/>
      <c r="AI316" s="41"/>
      <c r="AJ316" s="41"/>
      <c r="AK316" s="41"/>
      <c r="AL316" s="41"/>
      <c r="AM316" s="41"/>
      <c r="AN316" s="41"/>
      <c r="AO316" s="41"/>
      <c r="AQ316" s="41"/>
      <c r="AR316" s="41"/>
      <c r="AS316" s="41"/>
      <c r="AT316" s="41"/>
      <c r="AU316" s="41"/>
      <c r="AV316" s="41"/>
      <c r="AW316" s="41"/>
      <c r="AX316" s="41"/>
      <c r="AY316" s="41"/>
      <c r="BA316" s="41"/>
      <c r="BB316" s="41"/>
      <c r="BC316" s="41"/>
      <c r="BD316" s="41"/>
      <c r="BE316" s="41"/>
      <c r="BF316" s="41"/>
      <c r="BH316" s="41"/>
      <c r="BJ316" s="41"/>
      <c r="BK316" s="41"/>
      <c r="CC316" s="41"/>
      <c r="CD316" s="41"/>
      <c r="CE316" s="41"/>
      <c r="CF316" s="41"/>
      <c r="CG316" s="41"/>
      <c r="CH316" s="41"/>
    </row>
    <row r="317" spans="7:86" ht="12.75">
      <c r="G317" s="41"/>
      <c r="J317" s="41"/>
      <c r="M317" s="41"/>
      <c r="O317" s="41"/>
      <c r="P317" s="41"/>
      <c r="Q317" s="41"/>
      <c r="S317" s="41"/>
      <c r="T317" s="41"/>
      <c r="U317" s="41"/>
      <c r="V317" s="41"/>
      <c r="W317" s="41"/>
      <c r="X317" s="41"/>
      <c r="Y317" s="41"/>
      <c r="Z317" s="41"/>
      <c r="AB317" s="41"/>
      <c r="AC317" s="41"/>
      <c r="AD317" s="41"/>
      <c r="AE317" s="41"/>
      <c r="AF317" s="41"/>
      <c r="AG317" s="41"/>
      <c r="AI317" s="41"/>
      <c r="AJ317" s="41"/>
      <c r="AK317" s="41"/>
      <c r="AL317" s="41"/>
      <c r="AM317" s="41"/>
      <c r="AN317" s="41"/>
      <c r="AO317" s="41"/>
      <c r="AQ317" s="41"/>
      <c r="AR317" s="41"/>
      <c r="AS317" s="41"/>
      <c r="AT317" s="41"/>
      <c r="AU317" s="41"/>
      <c r="AV317" s="41"/>
      <c r="AW317" s="41"/>
      <c r="AX317" s="41"/>
      <c r="AY317" s="41"/>
      <c r="BA317" s="41"/>
      <c r="BB317" s="41"/>
      <c r="BC317" s="41"/>
      <c r="BD317" s="41"/>
      <c r="BE317" s="41"/>
      <c r="BF317" s="41"/>
      <c r="BH317" s="41"/>
      <c r="BJ317" s="41"/>
      <c r="BK317" s="41"/>
      <c r="CC317" s="41"/>
      <c r="CD317" s="41"/>
      <c r="CE317" s="41"/>
      <c r="CF317" s="41"/>
      <c r="CG317" s="41"/>
      <c r="CH317" s="41"/>
    </row>
    <row r="318" spans="7:86" ht="12.75">
      <c r="G318" s="41"/>
      <c r="J318" s="41"/>
      <c r="M318" s="41"/>
      <c r="O318" s="41"/>
      <c r="P318" s="41"/>
      <c r="Q318" s="41"/>
      <c r="S318" s="41"/>
      <c r="T318" s="41"/>
      <c r="U318" s="41"/>
      <c r="V318" s="41"/>
      <c r="W318" s="41"/>
      <c r="X318" s="41"/>
      <c r="Y318" s="41"/>
      <c r="Z318" s="41"/>
      <c r="AB318" s="41"/>
      <c r="AC318" s="41"/>
      <c r="AD318" s="41"/>
      <c r="AE318" s="41"/>
      <c r="AF318" s="41"/>
      <c r="AG318" s="41"/>
      <c r="AI318" s="41"/>
      <c r="AJ318" s="41"/>
      <c r="AK318" s="41"/>
      <c r="AL318" s="41"/>
      <c r="AM318" s="41"/>
      <c r="AN318" s="41"/>
      <c r="AO318" s="41"/>
      <c r="AQ318" s="41"/>
      <c r="AR318" s="41"/>
      <c r="AS318" s="41"/>
      <c r="AT318" s="41"/>
      <c r="AU318" s="41"/>
      <c r="AV318" s="41"/>
      <c r="AW318" s="41"/>
      <c r="AX318" s="41"/>
      <c r="AY318" s="41"/>
      <c r="BA318" s="41"/>
      <c r="BB318" s="41"/>
      <c r="BC318" s="41"/>
      <c r="BD318" s="41"/>
      <c r="BE318" s="41"/>
      <c r="BF318" s="41"/>
      <c r="BH318" s="41"/>
      <c r="BJ318" s="41"/>
      <c r="BK318" s="41"/>
      <c r="CC318" s="41"/>
      <c r="CD318" s="41"/>
      <c r="CE318" s="41"/>
      <c r="CF318" s="41"/>
      <c r="CG318" s="41"/>
      <c r="CH318" s="41"/>
    </row>
    <row r="319" spans="7:86" ht="12.75">
      <c r="G319" s="41"/>
      <c r="J319" s="41"/>
      <c r="M319" s="41"/>
      <c r="O319" s="41"/>
      <c r="P319" s="41"/>
      <c r="Q319" s="41"/>
      <c r="S319" s="41"/>
      <c r="T319" s="41"/>
      <c r="U319" s="41"/>
      <c r="V319" s="41"/>
      <c r="W319" s="41"/>
      <c r="X319" s="41"/>
      <c r="Y319" s="41"/>
      <c r="Z319" s="41"/>
      <c r="AB319" s="41"/>
      <c r="AC319" s="41"/>
      <c r="AD319" s="41"/>
      <c r="AE319" s="41"/>
      <c r="AF319" s="41"/>
      <c r="AG319" s="41"/>
      <c r="AI319" s="41"/>
      <c r="AJ319" s="41"/>
      <c r="AK319" s="41"/>
      <c r="AL319" s="41"/>
      <c r="AM319" s="41"/>
      <c r="AN319" s="41"/>
      <c r="AO319" s="41"/>
      <c r="AQ319" s="41"/>
      <c r="AR319" s="41"/>
      <c r="AS319" s="41"/>
      <c r="AT319" s="41"/>
      <c r="AU319" s="41"/>
      <c r="AV319" s="41"/>
      <c r="AW319" s="41"/>
      <c r="AX319" s="41"/>
      <c r="AY319" s="41"/>
      <c r="BA319" s="41"/>
      <c r="BB319" s="41"/>
      <c r="BC319" s="41"/>
      <c r="BD319" s="41"/>
      <c r="BE319" s="41"/>
      <c r="BF319" s="41"/>
      <c r="BH319" s="41"/>
      <c r="BJ319" s="41"/>
      <c r="BK319" s="41"/>
      <c r="CC319" s="41"/>
      <c r="CD319" s="41"/>
      <c r="CE319" s="41"/>
      <c r="CF319" s="41"/>
      <c r="CG319" s="41"/>
      <c r="CH319" s="41"/>
    </row>
    <row r="320" spans="7:86" ht="12.75">
      <c r="G320" s="41"/>
      <c r="J320" s="41"/>
      <c r="M320" s="41"/>
      <c r="O320" s="41"/>
      <c r="P320" s="41"/>
      <c r="Q320" s="41"/>
      <c r="S320" s="41"/>
      <c r="T320" s="41"/>
      <c r="U320" s="41"/>
      <c r="V320" s="41"/>
      <c r="W320" s="41"/>
      <c r="X320" s="41"/>
      <c r="Y320" s="41"/>
      <c r="Z320" s="41"/>
      <c r="AB320" s="41"/>
      <c r="AC320" s="41"/>
      <c r="AD320" s="41"/>
      <c r="AE320" s="41"/>
      <c r="AF320" s="41"/>
      <c r="AG320" s="41"/>
      <c r="AI320" s="41"/>
      <c r="AJ320" s="41"/>
      <c r="AK320" s="41"/>
      <c r="AL320" s="41"/>
      <c r="AM320" s="41"/>
      <c r="AN320" s="41"/>
      <c r="AO320" s="41"/>
      <c r="AQ320" s="41"/>
      <c r="AR320" s="41"/>
      <c r="AS320" s="41"/>
      <c r="AT320" s="41"/>
      <c r="AU320" s="41"/>
      <c r="AV320" s="41"/>
      <c r="AW320" s="41"/>
      <c r="AX320" s="41"/>
      <c r="AY320" s="41"/>
      <c r="BA320" s="41"/>
      <c r="BB320" s="41"/>
      <c r="BC320" s="41"/>
      <c r="BD320" s="41"/>
      <c r="BE320" s="41"/>
      <c r="BF320" s="41"/>
      <c r="BH320" s="41"/>
      <c r="BJ320" s="41"/>
      <c r="BK320" s="41"/>
      <c r="CC320" s="41"/>
      <c r="CD320" s="41"/>
      <c r="CE320" s="41"/>
      <c r="CF320" s="41"/>
      <c r="CG320" s="41"/>
      <c r="CH320" s="41"/>
    </row>
    <row r="321" spans="7:86" ht="12.75">
      <c r="G321" s="41"/>
      <c r="J321" s="41"/>
      <c r="M321" s="41"/>
      <c r="O321" s="41"/>
      <c r="P321" s="41"/>
      <c r="Q321" s="41"/>
      <c r="S321" s="41"/>
      <c r="T321" s="41"/>
      <c r="U321" s="41"/>
      <c r="V321" s="41"/>
      <c r="W321" s="41"/>
      <c r="X321" s="41"/>
      <c r="Y321" s="41"/>
      <c r="Z321" s="41"/>
      <c r="AB321" s="41"/>
      <c r="AC321" s="41"/>
      <c r="AD321" s="41"/>
      <c r="AE321" s="41"/>
      <c r="AF321" s="41"/>
      <c r="AG321" s="41"/>
      <c r="AI321" s="41"/>
      <c r="AJ321" s="41"/>
      <c r="AK321" s="41"/>
      <c r="AL321" s="41"/>
      <c r="AM321" s="41"/>
      <c r="AN321" s="41"/>
      <c r="AO321" s="41"/>
      <c r="AQ321" s="41"/>
      <c r="AR321" s="41"/>
      <c r="AS321" s="41"/>
      <c r="AT321" s="41"/>
      <c r="AU321" s="41"/>
      <c r="AV321" s="41"/>
      <c r="AW321" s="41"/>
      <c r="AX321" s="41"/>
      <c r="AY321" s="41"/>
      <c r="BA321" s="41"/>
      <c r="BB321" s="41"/>
      <c r="BC321" s="41"/>
      <c r="BD321" s="41"/>
      <c r="BE321" s="41"/>
      <c r="BF321" s="41"/>
      <c r="BH321" s="41"/>
      <c r="BJ321" s="41"/>
      <c r="BK321" s="41"/>
      <c r="CC321" s="41"/>
      <c r="CD321" s="41"/>
      <c r="CE321" s="41"/>
      <c r="CF321" s="41"/>
      <c r="CG321" s="41"/>
      <c r="CH321" s="41"/>
    </row>
    <row r="322" spans="7:86" ht="12.75">
      <c r="G322" s="41"/>
      <c r="J322" s="41"/>
      <c r="M322" s="41"/>
      <c r="O322" s="41"/>
      <c r="P322" s="41"/>
      <c r="Q322" s="41"/>
      <c r="S322" s="41"/>
      <c r="T322" s="41"/>
      <c r="U322" s="41"/>
      <c r="V322" s="41"/>
      <c r="W322" s="41"/>
      <c r="X322" s="41"/>
      <c r="Y322" s="41"/>
      <c r="Z322" s="41"/>
      <c r="AB322" s="41"/>
      <c r="AC322" s="41"/>
      <c r="AD322" s="41"/>
      <c r="AE322" s="41"/>
      <c r="AF322" s="41"/>
      <c r="AG322" s="41"/>
      <c r="AI322" s="41"/>
      <c r="AJ322" s="41"/>
      <c r="AK322" s="41"/>
      <c r="AL322" s="41"/>
      <c r="AM322" s="41"/>
      <c r="AN322" s="41"/>
      <c r="AO322" s="41"/>
      <c r="AQ322" s="41"/>
      <c r="AR322" s="41"/>
      <c r="AS322" s="41"/>
      <c r="AT322" s="41"/>
      <c r="AU322" s="41"/>
      <c r="AV322" s="41"/>
      <c r="AW322" s="41"/>
      <c r="AX322" s="41"/>
      <c r="AY322" s="41"/>
      <c r="BA322" s="41"/>
      <c r="BB322" s="41"/>
      <c r="BC322" s="41"/>
      <c r="BD322" s="41"/>
      <c r="BE322" s="41"/>
      <c r="BF322" s="41"/>
      <c r="BH322" s="41"/>
      <c r="BJ322" s="41"/>
      <c r="BK322" s="41"/>
      <c r="CC322" s="41"/>
      <c r="CD322" s="41"/>
      <c r="CE322" s="41"/>
      <c r="CF322" s="41"/>
      <c r="CG322" s="41"/>
      <c r="CH322" s="41"/>
    </row>
    <row r="323" spans="7:86" ht="12.75">
      <c r="G323" s="41"/>
      <c r="J323" s="41"/>
      <c r="M323" s="41"/>
      <c r="O323" s="41"/>
      <c r="P323" s="41"/>
      <c r="Q323" s="41"/>
      <c r="S323" s="41"/>
      <c r="T323" s="41"/>
      <c r="U323" s="41"/>
      <c r="V323" s="41"/>
      <c r="W323" s="41"/>
      <c r="X323" s="41"/>
      <c r="Y323" s="41"/>
      <c r="Z323" s="41"/>
      <c r="AB323" s="41"/>
      <c r="AC323" s="41"/>
      <c r="AD323" s="41"/>
      <c r="AE323" s="41"/>
      <c r="AF323" s="41"/>
      <c r="AG323" s="41"/>
      <c r="AI323" s="41"/>
      <c r="AJ323" s="41"/>
      <c r="AK323" s="41"/>
      <c r="AL323" s="41"/>
      <c r="AM323" s="41"/>
      <c r="AN323" s="41"/>
      <c r="AO323" s="41"/>
      <c r="AQ323" s="41"/>
      <c r="AR323" s="41"/>
      <c r="AS323" s="41"/>
      <c r="AT323" s="41"/>
      <c r="AU323" s="41"/>
      <c r="AV323" s="41"/>
      <c r="AW323" s="41"/>
      <c r="AX323" s="41"/>
      <c r="AY323" s="41"/>
      <c r="BA323" s="41"/>
      <c r="BB323" s="41"/>
      <c r="BC323" s="41"/>
      <c r="BD323" s="41"/>
      <c r="BE323" s="41"/>
      <c r="BF323" s="41"/>
      <c r="BH323" s="41"/>
      <c r="BJ323" s="41"/>
      <c r="BK323" s="41"/>
      <c r="CC323" s="41"/>
      <c r="CD323" s="41"/>
      <c r="CE323" s="41"/>
      <c r="CF323" s="41"/>
      <c r="CG323" s="41"/>
      <c r="CH323" s="41"/>
    </row>
    <row r="324" spans="7:86" ht="12.75">
      <c r="G324" s="41"/>
      <c r="J324" s="41"/>
      <c r="M324" s="41"/>
      <c r="O324" s="41"/>
      <c r="P324" s="41"/>
      <c r="Q324" s="41"/>
      <c r="S324" s="41"/>
      <c r="T324" s="41"/>
      <c r="U324" s="41"/>
      <c r="V324" s="41"/>
      <c r="W324" s="41"/>
      <c r="X324" s="41"/>
      <c r="Y324" s="41"/>
      <c r="Z324" s="41"/>
      <c r="AB324" s="41"/>
      <c r="AC324" s="41"/>
      <c r="AD324" s="41"/>
      <c r="AE324" s="41"/>
      <c r="AF324" s="41"/>
      <c r="AG324" s="41"/>
      <c r="AI324" s="41"/>
      <c r="AJ324" s="41"/>
      <c r="AK324" s="41"/>
      <c r="AL324" s="41"/>
      <c r="AM324" s="41"/>
      <c r="AN324" s="41"/>
      <c r="AO324" s="41"/>
      <c r="AQ324" s="41"/>
      <c r="AR324" s="41"/>
      <c r="AS324" s="41"/>
      <c r="AT324" s="41"/>
      <c r="AU324" s="41"/>
      <c r="AV324" s="41"/>
      <c r="AW324" s="41"/>
      <c r="AX324" s="41"/>
      <c r="AY324" s="41"/>
      <c r="BA324" s="41"/>
      <c r="BB324" s="41"/>
      <c r="BC324" s="41"/>
      <c r="BD324" s="41"/>
      <c r="BE324" s="41"/>
      <c r="BF324" s="41"/>
      <c r="BH324" s="41"/>
      <c r="BJ324" s="41"/>
      <c r="BK324" s="41"/>
      <c r="CC324" s="41"/>
      <c r="CD324" s="41"/>
      <c r="CE324" s="41"/>
      <c r="CF324" s="41"/>
      <c r="CG324" s="41"/>
      <c r="CH324" s="41"/>
    </row>
    <row r="325" spans="7:86" ht="12.75">
      <c r="G325" s="41"/>
      <c r="J325" s="41"/>
      <c r="M325" s="41"/>
      <c r="O325" s="41"/>
      <c r="P325" s="41"/>
      <c r="Q325" s="41"/>
      <c r="S325" s="41"/>
      <c r="T325" s="41"/>
      <c r="U325" s="41"/>
      <c r="V325" s="41"/>
      <c r="W325" s="41"/>
      <c r="X325" s="41"/>
      <c r="Y325" s="41"/>
      <c r="Z325" s="41"/>
      <c r="AB325" s="41"/>
      <c r="AC325" s="41"/>
      <c r="AD325" s="41"/>
      <c r="AE325" s="41"/>
      <c r="AF325" s="41"/>
      <c r="AG325" s="41"/>
      <c r="AI325" s="41"/>
      <c r="AJ325" s="41"/>
      <c r="AK325" s="41"/>
      <c r="AL325" s="41"/>
      <c r="AM325" s="41"/>
      <c r="AN325" s="41"/>
      <c r="AO325" s="41"/>
      <c r="AQ325" s="41"/>
      <c r="AR325" s="41"/>
      <c r="AS325" s="41"/>
      <c r="AT325" s="41"/>
      <c r="AU325" s="41"/>
      <c r="AV325" s="41"/>
      <c r="AW325" s="41"/>
      <c r="AX325" s="41"/>
      <c r="AY325" s="41"/>
      <c r="BA325" s="41"/>
      <c r="BB325" s="41"/>
      <c r="BC325" s="41"/>
      <c r="BD325" s="41"/>
      <c r="BE325" s="41"/>
      <c r="BF325" s="41"/>
      <c r="BH325" s="41"/>
      <c r="BJ325" s="41"/>
      <c r="BK325" s="41"/>
      <c r="CC325" s="41"/>
      <c r="CD325" s="41"/>
      <c r="CE325" s="41"/>
      <c r="CF325" s="41"/>
      <c r="CG325" s="41"/>
      <c r="CH325" s="41"/>
    </row>
    <row r="326" spans="7:86" ht="12.75">
      <c r="G326" s="41"/>
      <c r="J326" s="41"/>
      <c r="M326" s="41"/>
      <c r="O326" s="41"/>
      <c r="P326" s="41"/>
      <c r="Q326" s="41"/>
      <c r="S326" s="41"/>
      <c r="T326" s="41"/>
      <c r="U326" s="41"/>
      <c r="V326" s="41"/>
      <c r="W326" s="41"/>
      <c r="X326" s="41"/>
      <c r="Y326" s="41"/>
      <c r="Z326" s="41"/>
      <c r="AB326" s="41"/>
      <c r="AC326" s="41"/>
      <c r="AD326" s="41"/>
      <c r="AE326" s="41"/>
      <c r="AF326" s="41"/>
      <c r="AG326" s="41"/>
      <c r="AI326" s="41"/>
      <c r="AJ326" s="41"/>
      <c r="AK326" s="41"/>
      <c r="AL326" s="41"/>
      <c r="AM326" s="41"/>
      <c r="AN326" s="41"/>
      <c r="AO326" s="41"/>
      <c r="AQ326" s="41"/>
      <c r="AR326" s="41"/>
      <c r="AS326" s="41"/>
      <c r="AT326" s="41"/>
      <c r="AU326" s="41"/>
      <c r="AV326" s="41"/>
      <c r="AW326" s="41"/>
      <c r="AX326" s="41"/>
      <c r="AY326" s="41"/>
      <c r="BA326" s="41"/>
      <c r="BB326" s="41"/>
      <c r="BC326" s="41"/>
      <c r="BD326" s="41"/>
      <c r="BE326" s="41"/>
      <c r="BF326" s="41"/>
      <c r="BH326" s="41"/>
      <c r="BJ326" s="41"/>
      <c r="BK326" s="41"/>
      <c r="CC326" s="41"/>
      <c r="CD326" s="41"/>
      <c r="CE326" s="41"/>
      <c r="CF326" s="41"/>
      <c r="CG326" s="41"/>
      <c r="CH326" s="41"/>
    </row>
    <row r="327" spans="7:86" ht="12.75">
      <c r="G327" s="41"/>
      <c r="J327" s="41"/>
      <c r="M327" s="41"/>
      <c r="O327" s="41"/>
      <c r="P327" s="41"/>
      <c r="Q327" s="41"/>
      <c r="S327" s="41"/>
      <c r="T327" s="41"/>
      <c r="U327" s="41"/>
      <c r="V327" s="41"/>
      <c r="W327" s="41"/>
      <c r="X327" s="41"/>
      <c r="Y327" s="41"/>
      <c r="Z327" s="41"/>
      <c r="AB327" s="41"/>
      <c r="AC327" s="41"/>
      <c r="AD327" s="41"/>
      <c r="AE327" s="41"/>
      <c r="AF327" s="41"/>
      <c r="AG327" s="41"/>
      <c r="AI327" s="41"/>
      <c r="AJ327" s="41"/>
      <c r="AK327" s="41"/>
      <c r="AL327" s="41"/>
      <c r="AM327" s="41"/>
      <c r="AN327" s="41"/>
      <c r="AO327" s="41"/>
      <c r="AQ327" s="41"/>
      <c r="AR327" s="41"/>
      <c r="AS327" s="41"/>
      <c r="AT327" s="41"/>
      <c r="AU327" s="41"/>
      <c r="AV327" s="41"/>
      <c r="AW327" s="41"/>
      <c r="AX327" s="41"/>
      <c r="AY327" s="41"/>
      <c r="BA327" s="41"/>
      <c r="BB327" s="41"/>
      <c r="BC327" s="41"/>
      <c r="BD327" s="41"/>
      <c r="BE327" s="41"/>
      <c r="BF327" s="41"/>
      <c r="BH327" s="41"/>
      <c r="BJ327" s="41"/>
      <c r="BK327" s="41"/>
      <c r="CC327" s="41"/>
      <c r="CD327" s="41"/>
      <c r="CE327" s="41"/>
      <c r="CF327" s="41"/>
      <c r="CG327" s="41"/>
      <c r="CH327" s="41"/>
    </row>
    <row r="328" spans="7:86" ht="12.75">
      <c r="G328" s="41"/>
      <c r="J328" s="41"/>
      <c r="M328" s="41"/>
      <c r="O328" s="41"/>
      <c r="P328" s="41"/>
      <c r="Q328" s="41"/>
      <c r="S328" s="41"/>
      <c r="T328" s="41"/>
      <c r="U328" s="41"/>
      <c r="V328" s="41"/>
      <c r="W328" s="41"/>
      <c r="X328" s="41"/>
      <c r="Y328" s="41"/>
      <c r="Z328" s="41"/>
      <c r="AB328" s="41"/>
      <c r="AC328" s="41"/>
      <c r="AD328" s="41"/>
      <c r="AE328" s="41"/>
      <c r="AF328" s="41"/>
      <c r="AG328" s="41"/>
      <c r="AI328" s="41"/>
      <c r="AJ328" s="41"/>
      <c r="AK328" s="41"/>
      <c r="AL328" s="41"/>
      <c r="AM328" s="41"/>
      <c r="AN328" s="41"/>
      <c r="AO328" s="41"/>
      <c r="AQ328" s="41"/>
      <c r="AR328" s="41"/>
      <c r="AS328" s="41"/>
      <c r="AT328" s="41"/>
      <c r="AU328" s="41"/>
      <c r="AV328" s="41"/>
      <c r="AW328" s="41"/>
      <c r="AX328" s="41"/>
      <c r="AY328" s="41"/>
      <c r="BA328" s="41"/>
      <c r="BB328" s="41"/>
      <c r="BC328" s="41"/>
      <c r="BD328" s="41"/>
      <c r="BE328" s="41"/>
      <c r="BF328" s="41"/>
      <c r="BH328" s="41"/>
      <c r="BJ328" s="41"/>
      <c r="BK328" s="41"/>
      <c r="CC328" s="41"/>
      <c r="CD328" s="41"/>
      <c r="CE328" s="41"/>
      <c r="CF328" s="41"/>
      <c r="CG328" s="41"/>
      <c r="CH328" s="41"/>
    </row>
    <row r="329" spans="7:86" ht="12.75">
      <c r="G329" s="41"/>
      <c r="J329" s="41"/>
      <c r="M329" s="41"/>
      <c r="O329" s="41"/>
      <c r="P329" s="41"/>
      <c r="Q329" s="41"/>
      <c r="S329" s="41"/>
      <c r="T329" s="41"/>
      <c r="U329" s="41"/>
      <c r="V329" s="41"/>
      <c r="W329" s="41"/>
      <c r="X329" s="41"/>
      <c r="Y329" s="41"/>
      <c r="Z329" s="41"/>
      <c r="AB329" s="41"/>
      <c r="AC329" s="41"/>
      <c r="AD329" s="41"/>
      <c r="AE329" s="41"/>
      <c r="AF329" s="41"/>
      <c r="AG329" s="41"/>
      <c r="AI329" s="41"/>
      <c r="AJ329" s="41"/>
      <c r="AK329" s="41"/>
      <c r="AL329" s="41"/>
      <c r="AM329" s="41"/>
      <c r="AN329" s="41"/>
      <c r="AO329" s="41"/>
      <c r="AQ329" s="41"/>
      <c r="AR329" s="41"/>
      <c r="AS329" s="41"/>
      <c r="AT329" s="41"/>
      <c r="AU329" s="41"/>
      <c r="AV329" s="41"/>
      <c r="AW329" s="41"/>
      <c r="AX329" s="41"/>
      <c r="AY329" s="41"/>
      <c r="BA329" s="41"/>
      <c r="BB329" s="41"/>
      <c r="BC329" s="41"/>
      <c r="BD329" s="41"/>
      <c r="BE329" s="41"/>
      <c r="BF329" s="41"/>
      <c r="BH329" s="41"/>
      <c r="BJ329" s="41"/>
      <c r="BK329" s="41"/>
      <c r="CC329" s="41"/>
      <c r="CD329" s="41"/>
      <c r="CE329" s="41"/>
      <c r="CF329" s="41"/>
      <c r="CG329" s="41"/>
      <c r="CH329" s="41"/>
    </row>
    <row r="330" spans="7:86" ht="12.75">
      <c r="G330" s="41"/>
      <c r="J330" s="41"/>
      <c r="M330" s="41"/>
      <c r="O330" s="41"/>
      <c r="P330" s="41"/>
      <c r="Q330" s="41"/>
      <c r="S330" s="41"/>
      <c r="T330" s="41"/>
      <c r="U330" s="41"/>
      <c r="V330" s="41"/>
      <c r="W330" s="41"/>
      <c r="X330" s="41"/>
      <c r="Y330" s="41"/>
      <c r="Z330" s="41"/>
      <c r="AB330" s="41"/>
      <c r="AC330" s="41"/>
      <c r="AD330" s="41"/>
      <c r="AE330" s="41"/>
      <c r="AF330" s="41"/>
      <c r="AG330" s="41"/>
      <c r="AI330" s="41"/>
      <c r="AJ330" s="41"/>
      <c r="AK330" s="41"/>
      <c r="AL330" s="41"/>
      <c r="AM330" s="41"/>
      <c r="AN330" s="41"/>
      <c r="AO330" s="41"/>
      <c r="AQ330" s="41"/>
      <c r="AR330" s="41"/>
      <c r="AS330" s="41"/>
      <c r="AT330" s="41"/>
      <c r="AU330" s="41"/>
      <c r="AV330" s="41"/>
      <c r="AW330" s="41"/>
      <c r="AX330" s="41"/>
      <c r="AY330" s="41"/>
      <c r="BA330" s="41"/>
      <c r="BB330" s="41"/>
      <c r="BC330" s="41"/>
      <c r="BD330" s="41"/>
      <c r="BE330" s="41"/>
      <c r="BF330" s="41"/>
      <c r="BH330" s="41"/>
      <c r="BJ330" s="41"/>
      <c r="BK330" s="41"/>
      <c r="CC330" s="41"/>
      <c r="CD330" s="41"/>
      <c r="CE330" s="41"/>
      <c r="CF330" s="41"/>
      <c r="CG330" s="41"/>
      <c r="CH330" s="41"/>
    </row>
    <row r="331" spans="7:86" ht="12.75">
      <c r="G331" s="41"/>
      <c r="J331" s="41"/>
      <c r="M331" s="41"/>
      <c r="O331" s="41"/>
      <c r="P331" s="41"/>
      <c r="Q331" s="41"/>
      <c r="S331" s="41"/>
      <c r="T331" s="41"/>
      <c r="U331" s="41"/>
      <c r="V331" s="41"/>
      <c r="W331" s="41"/>
      <c r="X331" s="41"/>
      <c r="Y331" s="41"/>
      <c r="Z331" s="41"/>
      <c r="AB331" s="41"/>
      <c r="AC331" s="41"/>
      <c r="AD331" s="41"/>
      <c r="AE331" s="41"/>
      <c r="AF331" s="41"/>
      <c r="AG331" s="41"/>
      <c r="AI331" s="41"/>
      <c r="AJ331" s="41"/>
      <c r="AK331" s="41"/>
      <c r="AL331" s="41"/>
      <c r="AM331" s="41"/>
      <c r="AN331" s="41"/>
      <c r="AO331" s="41"/>
      <c r="AQ331" s="41"/>
      <c r="AR331" s="41"/>
      <c r="AS331" s="41"/>
      <c r="AT331" s="41"/>
      <c r="AU331" s="41"/>
      <c r="AV331" s="41"/>
      <c r="AW331" s="41"/>
      <c r="AX331" s="41"/>
      <c r="AY331" s="41"/>
      <c r="BA331" s="41"/>
      <c r="BB331" s="41"/>
      <c r="BC331" s="41"/>
      <c r="BD331" s="41"/>
      <c r="BE331" s="41"/>
      <c r="BF331" s="41"/>
      <c r="BH331" s="41"/>
      <c r="BJ331" s="41"/>
      <c r="BK331" s="41"/>
      <c r="CC331" s="41"/>
      <c r="CD331" s="41"/>
      <c r="CE331" s="41"/>
      <c r="CF331" s="41"/>
      <c r="CG331" s="41"/>
      <c r="CH331" s="41"/>
    </row>
    <row r="332" spans="7:86" ht="12.75">
      <c r="G332" s="41"/>
      <c r="J332" s="41"/>
      <c r="M332" s="41"/>
      <c r="O332" s="41"/>
      <c r="P332" s="41"/>
      <c r="Q332" s="41"/>
      <c r="S332" s="41"/>
      <c r="T332" s="41"/>
      <c r="U332" s="41"/>
      <c r="V332" s="41"/>
      <c r="W332" s="41"/>
      <c r="X332" s="41"/>
      <c r="Y332" s="41"/>
      <c r="Z332" s="41"/>
      <c r="AB332" s="41"/>
      <c r="AC332" s="41"/>
      <c r="AD332" s="41"/>
      <c r="AE332" s="41"/>
      <c r="AF332" s="41"/>
      <c r="AG332" s="41"/>
      <c r="AI332" s="41"/>
      <c r="AJ332" s="41"/>
      <c r="AK332" s="41"/>
      <c r="AL332" s="41"/>
      <c r="AM332" s="41"/>
      <c r="AN332" s="41"/>
      <c r="AO332" s="41"/>
      <c r="AQ332" s="41"/>
      <c r="AR332" s="41"/>
      <c r="AS332" s="41"/>
      <c r="AT332" s="41"/>
      <c r="AU332" s="41"/>
      <c r="AV332" s="41"/>
      <c r="AW332" s="41"/>
      <c r="AX332" s="41"/>
      <c r="AY332" s="41"/>
      <c r="BA332" s="41"/>
      <c r="BB332" s="41"/>
      <c r="BC332" s="41"/>
      <c r="BD332" s="41"/>
      <c r="BE332" s="41"/>
      <c r="BF332" s="41"/>
      <c r="BH332" s="41"/>
      <c r="BJ332" s="41"/>
      <c r="BK332" s="41"/>
      <c r="CC332" s="41"/>
      <c r="CD332" s="41"/>
      <c r="CE332" s="41"/>
      <c r="CF332" s="41"/>
      <c r="CG332" s="41"/>
      <c r="CH332" s="41"/>
    </row>
    <row r="333" spans="7:86" ht="12.75">
      <c r="G333" s="41"/>
      <c r="J333" s="41"/>
      <c r="M333" s="41"/>
      <c r="O333" s="41"/>
      <c r="P333" s="41"/>
      <c r="Q333" s="41"/>
      <c r="S333" s="41"/>
      <c r="T333" s="41"/>
      <c r="U333" s="41"/>
      <c r="V333" s="41"/>
      <c r="W333" s="41"/>
      <c r="X333" s="41"/>
      <c r="Y333" s="41"/>
      <c r="Z333" s="41"/>
      <c r="AB333" s="41"/>
      <c r="AC333" s="41"/>
      <c r="AD333" s="41"/>
      <c r="AE333" s="41"/>
      <c r="AF333" s="41"/>
      <c r="AG333" s="41"/>
      <c r="AI333" s="41"/>
      <c r="AJ333" s="41"/>
      <c r="AK333" s="41"/>
      <c r="AL333" s="41"/>
      <c r="AM333" s="41"/>
      <c r="AN333" s="41"/>
      <c r="AO333" s="41"/>
      <c r="AQ333" s="41"/>
      <c r="AR333" s="41"/>
      <c r="AS333" s="41"/>
      <c r="AT333" s="41"/>
      <c r="AU333" s="41"/>
      <c r="AV333" s="41"/>
      <c r="AW333" s="41"/>
      <c r="AX333" s="41"/>
      <c r="AY333" s="41"/>
      <c r="BA333" s="41"/>
      <c r="BB333" s="41"/>
      <c r="BC333" s="41"/>
      <c r="BD333" s="41"/>
      <c r="BE333" s="41"/>
      <c r="BF333" s="41"/>
      <c r="BH333" s="41"/>
      <c r="BJ333" s="41"/>
      <c r="BK333" s="41"/>
      <c r="CC333" s="41"/>
      <c r="CD333" s="41"/>
      <c r="CE333" s="41"/>
      <c r="CF333" s="41"/>
      <c r="CG333" s="41"/>
      <c r="CH333" s="41"/>
    </row>
    <row r="334" spans="7:86" ht="12.75">
      <c r="G334" s="41"/>
      <c r="J334" s="41"/>
      <c r="M334" s="41"/>
      <c r="O334" s="41"/>
      <c r="P334" s="41"/>
      <c r="Q334" s="41"/>
      <c r="S334" s="41"/>
      <c r="T334" s="41"/>
      <c r="U334" s="41"/>
      <c r="V334" s="41"/>
      <c r="W334" s="41"/>
      <c r="X334" s="41"/>
      <c r="Y334" s="41"/>
      <c r="Z334" s="41"/>
      <c r="AB334" s="41"/>
      <c r="AC334" s="41"/>
      <c r="AD334" s="41"/>
      <c r="AE334" s="41"/>
      <c r="AF334" s="41"/>
      <c r="AG334" s="41"/>
      <c r="AI334" s="41"/>
      <c r="AJ334" s="41"/>
      <c r="AK334" s="41"/>
      <c r="AL334" s="41"/>
      <c r="AM334" s="41"/>
      <c r="AN334" s="41"/>
      <c r="AO334" s="41"/>
      <c r="AQ334" s="41"/>
      <c r="AR334" s="41"/>
      <c r="AS334" s="41"/>
      <c r="AT334" s="41"/>
      <c r="AU334" s="41"/>
      <c r="AV334" s="41"/>
      <c r="AW334" s="41"/>
      <c r="AX334" s="41"/>
      <c r="AY334" s="41"/>
      <c r="BA334" s="41"/>
      <c r="BB334" s="41"/>
      <c r="BC334" s="41"/>
      <c r="BD334" s="41"/>
      <c r="BE334" s="41"/>
      <c r="BF334" s="41"/>
      <c r="BH334" s="41"/>
      <c r="BJ334" s="41"/>
      <c r="BK334" s="41"/>
      <c r="CC334" s="41"/>
      <c r="CD334" s="41"/>
      <c r="CE334" s="41"/>
      <c r="CF334" s="41"/>
      <c r="CG334" s="41"/>
      <c r="CH334" s="41"/>
    </row>
    <row r="335" spans="7:86" ht="12.75">
      <c r="G335" s="41"/>
      <c r="J335" s="41"/>
      <c r="M335" s="41"/>
      <c r="O335" s="41"/>
      <c r="P335" s="41"/>
      <c r="Q335" s="41"/>
      <c r="S335" s="41"/>
      <c r="T335" s="41"/>
      <c r="U335" s="41"/>
      <c r="V335" s="41"/>
      <c r="W335" s="41"/>
      <c r="X335" s="41"/>
      <c r="Y335" s="41"/>
      <c r="Z335" s="41"/>
      <c r="AB335" s="41"/>
      <c r="AC335" s="41"/>
      <c r="AD335" s="41"/>
      <c r="AE335" s="41"/>
      <c r="AF335" s="41"/>
      <c r="AG335" s="41"/>
      <c r="AI335" s="41"/>
      <c r="AJ335" s="41"/>
      <c r="AK335" s="41"/>
      <c r="AL335" s="41"/>
      <c r="AM335" s="41"/>
      <c r="AN335" s="41"/>
      <c r="AO335" s="41"/>
      <c r="AQ335" s="41"/>
      <c r="AR335" s="41"/>
      <c r="AS335" s="41"/>
      <c r="AT335" s="41"/>
      <c r="AU335" s="41"/>
      <c r="AV335" s="41"/>
      <c r="AW335" s="41"/>
      <c r="AX335" s="41"/>
      <c r="AY335" s="41"/>
      <c r="BA335" s="41"/>
      <c r="BB335" s="41"/>
      <c r="BC335" s="41"/>
      <c r="BD335" s="41"/>
      <c r="BE335" s="41"/>
      <c r="BF335" s="41"/>
      <c r="BH335" s="41"/>
      <c r="BJ335" s="41"/>
      <c r="BK335" s="41"/>
      <c r="CC335" s="41"/>
      <c r="CD335" s="41"/>
      <c r="CE335" s="41"/>
      <c r="CF335" s="41"/>
      <c r="CG335" s="41"/>
      <c r="CH335" s="41"/>
    </row>
    <row r="336" spans="7:86" ht="12.75">
      <c r="G336" s="41"/>
      <c r="J336" s="41"/>
      <c r="M336" s="41"/>
      <c r="O336" s="41"/>
      <c r="P336" s="41"/>
      <c r="Q336" s="41"/>
      <c r="S336" s="41"/>
      <c r="T336" s="41"/>
      <c r="U336" s="41"/>
      <c r="V336" s="41"/>
      <c r="W336" s="41"/>
      <c r="X336" s="41"/>
      <c r="Y336" s="41"/>
      <c r="Z336" s="41"/>
      <c r="AB336" s="41"/>
      <c r="AC336" s="41"/>
      <c r="AD336" s="41"/>
      <c r="AE336" s="41"/>
      <c r="AF336" s="41"/>
      <c r="AG336" s="41"/>
      <c r="AI336" s="41"/>
      <c r="AJ336" s="41"/>
      <c r="AK336" s="41"/>
      <c r="AL336" s="41"/>
      <c r="AM336" s="41"/>
      <c r="AN336" s="41"/>
      <c r="AO336" s="41"/>
      <c r="AQ336" s="41"/>
      <c r="AR336" s="41"/>
      <c r="AS336" s="41"/>
      <c r="AT336" s="41"/>
      <c r="AU336" s="41"/>
      <c r="AV336" s="41"/>
      <c r="AW336" s="41"/>
      <c r="AX336" s="41"/>
      <c r="AY336" s="41"/>
      <c r="BA336" s="41"/>
      <c r="BB336" s="41"/>
      <c r="BC336" s="41"/>
      <c r="BD336" s="41"/>
      <c r="BE336" s="41"/>
      <c r="BF336" s="41"/>
      <c r="BH336" s="41"/>
      <c r="BJ336" s="41"/>
      <c r="BK336" s="41"/>
      <c r="CC336" s="41"/>
      <c r="CD336" s="41"/>
      <c r="CE336" s="41"/>
      <c r="CF336" s="41"/>
      <c r="CG336" s="41"/>
      <c r="CH336" s="41"/>
    </row>
    <row r="337" spans="7:86" ht="12.75">
      <c r="G337" s="41"/>
      <c r="J337" s="41"/>
      <c r="M337" s="41"/>
      <c r="O337" s="41"/>
      <c r="P337" s="41"/>
      <c r="Q337" s="41"/>
      <c r="S337" s="41"/>
      <c r="T337" s="41"/>
      <c r="U337" s="41"/>
      <c r="V337" s="41"/>
      <c r="W337" s="41"/>
      <c r="X337" s="41"/>
      <c r="Y337" s="41"/>
      <c r="Z337" s="41"/>
      <c r="AB337" s="41"/>
      <c r="AC337" s="41"/>
      <c r="AD337" s="41"/>
      <c r="AE337" s="41"/>
      <c r="AF337" s="41"/>
      <c r="AG337" s="41"/>
      <c r="AI337" s="41"/>
      <c r="AJ337" s="41"/>
      <c r="AK337" s="41"/>
      <c r="AL337" s="41"/>
      <c r="AM337" s="41"/>
      <c r="AN337" s="41"/>
      <c r="AO337" s="41"/>
      <c r="AQ337" s="41"/>
      <c r="AR337" s="41"/>
      <c r="AS337" s="41"/>
      <c r="AT337" s="41"/>
      <c r="AU337" s="41"/>
      <c r="AV337" s="41"/>
      <c r="AW337" s="41"/>
      <c r="AX337" s="41"/>
      <c r="AY337" s="41"/>
      <c r="BA337" s="41"/>
      <c r="BB337" s="41"/>
      <c r="BC337" s="41"/>
      <c r="BD337" s="41"/>
      <c r="BE337" s="41"/>
      <c r="BF337" s="41"/>
      <c r="BH337" s="41"/>
      <c r="BJ337" s="41"/>
      <c r="BK337" s="41"/>
      <c r="CC337" s="41"/>
      <c r="CD337" s="41"/>
      <c r="CE337" s="41"/>
      <c r="CF337" s="41"/>
      <c r="CG337" s="41"/>
      <c r="CH337" s="41"/>
    </row>
    <row r="338" spans="7:86" ht="12.75">
      <c r="G338" s="41"/>
      <c r="J338" s="41"/>
      <c r="M338" s="41"/>
      <c r="O338" s="41"/>
      <c r="P338" s="41"/>
      <c r="Q338" s="41"/>
      <c r="S338" s="41"/>
      <c r="T338" s="41"/>
      <c r="U338" s="41"/>
      <c r="V338" s="41"/>
      <c r="W338" s="41"/>
      <c r="X338" s="41"/>
      <c r="Y338" s="41"/>
      <c r="Z338" s="41"/>
      <c r="AB338" s="41"/>
      <c r="AC338" s="41"/>
      <c r="AD338" s="41"/>
      <c r="AE338" s="41"/>
      <c r="AF338" s="41"/>
      <c r="AG338" s="41"/>
      <c r="AI338" s="41"/>
      <c r="AJ338" s="41"/>
      <c r="AK338" s="41"/>
      <c r="AL338" s="41"/>
      <c r="AM338" s="41"/>
      <c r="AN338" s="41"/>
      <c r="AO338" s="41"/>
      <c r="AQ338" s="41"/>
      <c r="AR338" s="41"/>
      <c r="AS338" s="41"/>
      <c r="AT338" s="41"/>
      <c r="AU338" s="41"/>
      <c r="AV338" s="41"/>
      <c r="AW338" s="41"/>
      <c r="AX338" s="41"/>
      <c r="AY338" s="41"/>
      <c r="BA338" s="41"/>
      <c r="BB338" s="41"/>
      <c r="BC338" s="41"/>
      <c r="BD338" s="41"/>
      <c r="BE338" s="41"/>
      <c r="BF338" s="41"/>
      <c r="BH338" s="41"/>
      <c r="BJ338" s="41"/>
      <c r="BK338" s="41"/>
      <c r="CC338" s="41"/>
      <c r="CD338" s="41"/>
      <c r="CE338" s="41"/>
      <c r="CF338" s="41"/>
      <c r="CG338" s="41"/>
      <c r="CH338" s="41"/>
    </row>
    <row r="339" spans="7:86" ht="12.75">
      <c r="G339" s="41"/>
      <c r="J339" s="41"/>
      <c r="M339" s="41"/>
      <c r="O339" s="41"/>
      <c r="P339" s="41"/>
      <c r="Q339" s="41"/>
      <c r="S339" s="41"/>
      <c r="T339" s="41"/>
      <c r="U339" s="41"/>
      <c r="V339" s="41"/>
      <c r="W339" s="41"/>
      <c r="X339" s="41"/>
      <c r="Y339" s="41"/>
      <c r="Z339" s="41"/>
      <c r="AB339" s="41"/>
      <c r="AC339" s="41"/>
      <c r="AD339" s="41"/>
      <c r="AE339" s="41"/>
      <c r="AF339" s="41"/>
      <c r="AG339" s="41"/>
      <c r="AI339" s="41"/>
      <c r="AJ339" s="41"/>
      <c r="AK339" s="41"/>
      <c r="AL339" s="41"/>
      <c r="AM339" s="41"/>
      <c r="AN339" s="41"/>
      <c r="AO339" s="41"/>
      <c r="AQ339" s="41"/>
      <c r="AR339" s="41"/>
      <c r="AS339" s="41"/>
      <c r="AT339" s="41"/>
      <c r="AU339" s="41"/>
      <c r="AV339" s="41"/>
      <c r="AW339" s="41"/>
      <c r="AX339" s="41"/>
      <c r="AY339" s="41"/>
      <c r="BA339" s="41"/>
      <c r="BB339" s="41"/>
      <c r="BC339" s="41"/>
      <c r="BD339" s="41"/>
      <c r="BE339" s="41"/>
      <c r="BF339" s="41"/>
      <c r="BH339" s="41"/>
      <c r="BJ339" s="41"/>
      <c r="BK339" s="41"/>
      <c r="CC339" s="41"/>
      <c r="CD339" s="41"/>
      <c r="CE339" s="41"/>
      <c r="CF339" s="41"/>
      <c r="CG339" s="41"/>
      <c r="CH339" s="41"/>
    </row>
    <row r="340" spans="7:86" ht="12.75">
      <c r="G340" s="41"/>
      <c r="J340" s="41"/>
      <c r="M340" s="41"/>
      <c r="O340" s="41"/>
      <c r="P340" s="41"/>
      <c r="Q340" s="41"/>
      <c r="S340" s="41"/>
      <c r="T340" s="41"/>
      <c r="U340" s="41"/>
      <c r="V340" s="41"/>
      <c r="W340" s="41"/>
      <c r="X340" s="41"/>
      <c r="Y340" s="41"/>
      <c r="Z340" s="41"/>
      <c r="AB340" s="41"/>
      <c r="AC340" s="41"/>
      <c r="AD340" s="41"/>
      <c r="AE340" s="41"/>
      <c r="AF340" s="41"/>
      <c r="AG340" s="41"/>
      <c r="AI340" s="41"/>
      <c r="AJ340" s="41"/>
      <c r="AK340" s="41"/>
      <c r="AL340" s="41"/>
      <c r="AM340" s="41"/>
      <c r="AN340" s="41"/>
      <c r="AO340" s="41"/>
      <c r="AQ340" s="41"/>
      <c r="AR340" s="41"/>
      <c r="AS340" s="41"/>
      <c r="AT340" s="41"/>
      <c r="AU340" s="41"/>
      <c r="AV340" s="41"/>
      <c r="AW340" s="41"/>
      <c r="AX340" s="41"/>
      <c r="AY340" s="41"/>
      <c r="BA340" s="41"/>
      <c r="BB340" s="41"/>
      <c r="BC340" s="41"/>
      <c r="BD340" s="41"/>
      <c r="BE340" s="41"/>
      <c r="BF340" s="41"/>
      <c r="BH340" s="41"/>
      <c r="BJ340" s="41"/>
      <c r="BK340" s="41"/>
      <c r="CC340" s="41"/>
      <c r="CD340" s="41"/>
      <c r="CE340" s="41"/>
      <c r="CF340" s="41"/>
      <c r="CG340" s="41"/>
      <c r="CH340" s="41"/>
    </row>
    <row r="341" spans="7:86" ht="12.75">
      <c r="G341" s="41"/>
      <c r="J341" s="41"/>
      <c r="M341" s="41"/>
      <c r="O341" s="41"/>
      <c r="P341" s="41"/>
      <c r="Q341" s="41"/>
      <c r="S341" s="41"/>
      <c r="T341" s="41"/>
      <c r="U341" s="41"/>
      <c r="V341" s="41"/>
      <c r="W341" s="41"/>
      <c r="X341" s="41"/>
      <c r="Y341" s="41"/>
      <c r="Z341" s="41"/>
      <c r="AB341" s="41"/>
      <c r="AC341" s="41"/>
      <c r="AD341" s="41"/>
      <c r="AE341" s="41"/>
      <c r="AF341" s="41"/>
      <c r="AG341" s="41"/>
      <c r="AI341" s="41"/>
      <c r="AJ341" s="41"/>
      <c r="AK341" s="41"/>
      <c r="AL341" s="41"/>
      <c r="AM341" s="41"/>
      <c r="AN341" s="41"/>
      <c r="AO341" s="41"/>
      <c r="AQ341" s="41"/>
      <c r="AR341" s="41"/>
      <c r="AS341" s="41"/>
      <c r="AT341" s="41"/>
      <c r="AU341" s="41"/>
      <c r="AV341" s="41"/>
      <c r="AW341" s="41"/>
      <c r="AX341" s="41"/>
      <c r="AY341" s="41"/>
      <c r="BA341" s="41"/>
      <c r="BB341" s="41"/>
      <c r="BC341" s="41"/>
      <c r="BD341" s="41"/>
      <c r="BE341" s="41"/>
      <c r="BF341" s="41"/>
      <c r="BH341" s="41"/>
      <c r="BJ341" s="41"/>
      <c r="BK341" s="41"/>
      <c r="CC341" s="41"/>
      <c r="CD341" s="41"/>
      <c r="CE341" s="41"/>
      <c r="CF341" s="41"/>
      <c r="CG341" s="41"/>
      <c r="CH341" s="41"/>
    </row>
    <row r="342" spans="7:86" ht="12.75">
      <c r="G342" s="41"/>
      <c r="J342" s="41"/>
      <c r="M342" s="41"/>
      <c r="O342" s="41"/>
      <c r="P342" s="41"/>
      <c r="Q342" s="41"/>
      <c r="S342" s="41"/>
      <c r="T342" s="41"/>
      <c r="U342" s="41"/>
      <c r="V342" s="41"/>
      <c r="W342" s="41"/>
      <c r="X342" s="41"/>
      <c r="Y342" s="41"/>
      <c r="Z342" s="41"/>
      <c r="AB342" s="41"/>
      <c r="AC342" s="41"/>
      <c r="AD342" s="41"/>
      <c r="AE342" s="41"/>
      <c r="AF342" s="41"/>
      <c r="AG342" s="41"/>
      <c r="AI342" s="41"/>
      <c r="AJ342" s="41"/>
      <c r="AK342" s="41"/>
      <c r="AL342" s="41"/>
      <c r="AM342" s="41"/>
      <c r="AN342" s="41"/>
      <c r="AO342" s="41"/>
      <c r="AQ342" s="41"/>
      <c r="AR342" s="41"/>
      <c r="AS342" s="41"/>
      <c r="AT342" s="41"/>
      <c r="AU342" s="41"/>
      <c r="AV342" s="41"/>
      <c r="AW342" s="41"/>
      <c r="AX342" s="41"/>
      <c r="AY342" s="41"/>
      <c r="BA342" s="41"/>
      <c r="BB342" s="41"/>
      <c r="BC342" s="41"/>
      <c r="BD342" s="41"/>
      <c r="BE342" s="41"/>
      <c r="BF342" s="41"/>
      <c r="BH342" s="41"/>
      <c r="BJ342" s="41"/>
      <c r="BK342" s="41"/>
      <c r="CC342" s="41"/>
      <c r="CD342" s="41"/>
      <c r="CE342" s="41"/>
      <c r="CF342" s="41"/>
      <c r="CG342" s="41"/>
      <c r="CH342" s="41"/>
    </row>
    <row r="343" spans="7:86" ht="12.75">
      <c r="G343" s="41"/>
      <c r="J343" s="41"/>
      <c r="M343" s="41"/>
      <c r="O343" s="41"/>
      <c r="P343" s="41"/>
      <c r="Q343" s="41"/>
      <c r="S343" s="41"/>
      <c r="T343" s="41"/>
      <c r="U343" s="41"/>
      <c r="V343" s="41"/>
      <c r="W343" s="41"/>
      <c r="X343" s="41"/>
      <c r="Y343" s="41"/>
      <c r="Z343" s="41"/>
      <c r="AB343" s="41"/>
      <c r="AC343" s="41"/>
      <c r="AD343" s="41"/>
      <c r="AE343" s="41"/>
      <c r="AF343" s="41"/>
      <c r="AG343" s="41"/>
      <c r="AI343" s="41"/>
      <c r="AJ343" s="41"/>
      <c r="AK343" s="41"/>
      <c r="AL343" s="41"/>
      <c r="AM343" s="41"/>
      <c r="AN343" s="41"/>
      <c r="AO343" s="41"/>
      <c r="AQ343" s="41"/>
      <c r="AR343" s="41"/>
      <c r="AS343" s="41"/>
      <c r="AT343" s="41"/>
      <c r="AU343" s="41"/>
      <c r="AV343" s="41"/>
      <c r="AW343" s="41"/>
      <c r="AX343" s="41"/>
      <c r="AY343" s="41"/>
      <c r="BA343" s="41"/>
      <c r="BB343" s="41"/>
      <c r="BC343" s="41"/>
      <c r="BD343" s="41"/>
      <c r="BE343" s="41"/>
      <c r="BF343" s="41"/>
      <c r="BH343" s="41"/>
      <c r="BJ343" s="41"/>
      <c r="BK343" s="41"/>
      <c r="CC343" s="41"/>
      <c r="CD343" s="41"/>
      <c r="CE343" s="41"/>
      <c r="CF343" s="41"/>
      <c r="CG343" s="41"/>
      <c r="CH343" s="41"/>
    </row>
    <row r="344" spans="7:86" ht="12.75">
      <c r="G344" s="41"/>
      <c r="J344" s="41"/>
      <c r="M344" s="41"/>
      <c r="O344" s="41"/>
      <c r="P344" s="41"/>
      <c r="Q344" s="41"/>
      <c r="S344" s="41"/>
      <c r="T344" s="41"/>
      <c r="U344" s="41"/>
      <c r="V344" s="41"/>
      <c r="W344" s="41"/>
      <c r="X344" s="41"/>
      <c r="Y344" s="41"/>
      <c r="Z344" s="41"/>
      <c r="AB344" s="41"/>
      <c r="AC344" s="41"/>
      <c r="AD344" s="41"/>
      <c r="AE344" s="41"/>
      <c r="AF344" s="41"/>
      <c r="AG344" s="41"/>
      <c r="AI344" s="41"/>
      <c r="AJ344" s="41"/>
      <c r="AK344" s="41"/>
      <c r="AL344" s="41"/>
      <c r="AM344" s="41"/>
      <c r="AN344" s="41"/>
      <c r="AO344" s="41"/>
      <c r="AQ344" s="41"/>
      <c r="AR344" s="41"/>
      <c r="AS344" s="41"/>
      <c r="AT344" s="41"/>
      <c r="AU344" s="41"/>
      <c r="AV344" s="41"/>
      <c r="AW344" s="41"/>
      <c r="AX344" s="41"/>
      <c r="AY344" s="41"/>
      <c r="BA344" s="41"/>
      <c r="BB344" s="41"/>
      <c r="BC344" s="41"/>
      <c r="BD344" s="41"/>
      <c r="BE344" s="41"/>
      <c r="BF344" s="41"/>
      <c r="BH344" s="41"/>
      <c r="BJ344" s="41"/>
      <c r="BK344" s="41"/>
      <c r="CC344" s="41"/>
      <c r="CD344" s="41"/>
      <c r="CE344" s="41"/>
      <c r="CF344" s="41"/>
      <c r="CG344" s="41"/>
      <c r="CH344" s="41"/>
    </row>
    <row r="345" spans="7:86" ht="12.75">
      <c r="G345" s="41"/>
      <c r="J345" s="41"/>
      <c r="M345" s="41"/>
      <c r="O345" s="41"/>
      <c r="P345" s="41"/>
      <c r="Q345" s="41"/>
      <c r="S345" s="41"/>
      <c r="T345" s="41"/>
      <c r="U345" s="41"/>
      <c r="V345" s="41"/>
      <c r="W345" s="41"/>
      <c r="X345" s="41"/>
      <c r="Y345" s="41"/>
      <c r="Z345" s="41"/>
      <c r="AB345" s="41"/>
      <c r="AC345" s="41"/>
      <c r="AD345" s="41"/>
      <c r="AE345" s="41"/>
      <c r="AF345" s="41"/>
      <c r="AG345" s="41"/>
      <c r="AI345" s="41"/>
      <c r="AJ345" s="41"/>
      <c r="AK345" s="41"/>
      <c r="AL345" s="41"/>
      <c r="AM345" s="41"/>
      <c r="AN345" s="41"/>
      <c r="AO345" s="41"/>
      <c r="AQ345" s="41"/>
      <c r="AR345" s="41"/>
      <c r="AS345" s="41"/>
      <c r="AT345" s="41"/>
      <c r="AU345" s="41"/>
      <c r="AV345" s="41"/>
      <c r="AW345" s="41"/>
      <c r="AX345" s="41"/>
      <c r="AY345" s="41"/>
      <c r="BA345" s="41"/>
      <c r="BB345" s="41"/>
      <c r="BC345" s="41"/>
      <c r="BD345" s="41"/>
      <c r="BE345" s="41"/>
      <c r="BF345" s="41"/>
      <c r="BH345" s="41"/>
      <c r="BJ345" s="41"/>
      <c r="BK345" s="41"/>
      <c r="CC345" s="41"/>
      <c r="CD345" s="41"/>
      <c r="CE345" s="41"/>
      <c r="CF345" s="41"/>
      <c r="CG345" s="41"/>
      <c r="CH345" s="41"/>
    </row>
    <row r="346" spans="7:86" ht="12.75">
      <c r="G346" s="41"/>
      <c r="J346" s="41"/>
      <c r="M346" s="41"/>
      <c r="O346" s="41"/>
      <c r="P346" s="41"/>
      <c r="Q346" s="41"/>
      <c r="S346" s="41"/>
      <c r="T346" s="41"/>
      <c r="U346" s="41"/>
      <c r="V346" s="41"/>
      <c r="W346" s="41"/>
      <c r="X346" s="41"/>
      <c r="Y346" s="41"/>
      <c r="Z346" s="41"/>
      <c r="AB346" s="41"/>
      <c r="AC346" s="41"/>
      <c r="AD346" s="41"/>
      <c r="AE346" s="41"/>
      <c r="AF346" s="41"/>
      <c r="AG346" s="41"/>
      <c r="AI346" s="41"/>
      <c r="AJ346" s="41"/>
      <c r="AK346" s="41"/>
      <c r="AL346" s="41"/>
      <c r="AM346" s="41"/>
      <c r="AN346" s="41"/>
      <c r="AO346" s="41"/>
      <c r="AQ346" s="41"/>
      <c r="AR346" s="41"/>
      <c r="AS346" s="41"/>
      <c r="AT346" s="41"/>
      <c r="AU346" s="41"/>
      <c r="AV346" s="41"/>
      <c r="AW346" s="41"/>
      <c r="AX346" s="41"/>
      <c r="AY346" s="41"/>
      <c r="BA346" s="41"/>
      <c r="BB346" s="41"/>
      <c r="BC346" s="41"/>
      <c r="BD346" s="41"/>
      <c r="BE346" s="41"/>
      <c r="BF346" s="41"/>
      <c r="BH346" s="41"/>
      <c r="BJ346" s="41"/>
      <c r="BK346" s="41"/>
      <c r="CC346" s="41"/>
      <c r="CD346" s="41"/>
      <c r="CE346" s="41"/>
      <c r="CF346" s="41"/>
      <c r="CG346" s="41"/>
      <c r="CH346" s="41"/>
    </row>
    <row r="347" spans="7:86" ht="12.75">
      <c r="G347" s="41"/>
      <c r="J347" s="41"/>
      <c r="M347" s="41"/>
      <c r="O347" s="41"/>
      <c r="P347" s="41"/>
      <c r="Q347" s="41"/>
      <c r="S347" s="41"/>
      <c r="T347" s="41"/>
      <c r="U347" s="41"/>
      <c r="V347" s="41"/>
      <c r="W347" s="41"/>
      <c r="X347" s="41"/>
      <c r="Y347" s="41"/>
      <c r="Z347" s="41"/>
      <c r="AB347" s="41"/>
      <c r="AC347" s="41"/>
      <c r="AD347" s="41"/>
      <c r="AE347" s="41"/>
      <c r="AF347" s="41"/>
      <c r="AG347" s="41"/>
      <c r="AI347" s="41"/>
      <c r="AJ347" s="41"/>
      <c r="AK347" s="41"/>
      <c r="AL347" s="41"/>
      <c r="AM347" s="41"/>
      <c r="AN347" s="41"/>
      <c r="AO347" s="41"/>
      <c r="AQ347" s="41"/>
      <c r="AR347" s="41"/>
      <c r="AS347" s="41"/>
      <c r="AT347" s="41"/>
      <c r="AU347" s="41"/>
      <c r="AV347" s="41"/>
      <c r="AW347" s="41"/>
      <c r="AX347" s="41"/>
      <c r="AY347" s="41"/>
      <c r="BA347" s="41"/>
      <c r="BB347" s="41"/>
      <c r="BC347" s="41"/>
      <c r="BD347" s="41"/>
      <c r="BE347" s="41"/>
      <c r="BF347" s="41"/>
      <c r="BH347" s="41"/>
      <c r="BJ347" s="41"/>
      <c r="BK347" s="41"/>
      <c r="CC347" s="41"/>
      <c r="CD347" s="41"/>
      <c r="CE347" s="41"/>
      <c r="CF347" s="41"/>
      <c r="CG347" s="41"/>
      <c r="CH347" s="41"/>
    </row>
    <row r="348" spans="7:86" ht="12.75">
      <c r="G348" s="41"/>
      <c r="J348" s="41"/>
      <c r="M348" s="41"/>
      <c r="O348" s="41"/>
      <c r="P348" s="41"/>
      <c r="Q348" s="41"/>
      <c r="S348" s="41"/>
      <c r="T348" s="41"/>
      <c r="U348" s="41"/>
      <c r="V348" s="41"/>
      <c r="W348" s="41"/>
      <c r="X348" s="41"/>
      <c r="Y348" s="41"/>
      <c r="Z348" s="41"/>
      <c r="AB348" s="41"/>
      <c r="AC348" s="41"/>
      <c r="AD348" s="41"/>
      <c r="AE348" s="41"/>
      <c r="AF348" s="41"/>
      <c r="AG348" s="41"/>
      <c r="AI348" s="41"/>
      <c r="AJ348" s="41"/>
      <c r="AK348" s="41"/>
      <c r="AL348" s="41"/>
      <c r="AM348" s="41"/>
      <c r="AN348" s="41"/>
      <c r="AO348" s="41"/>
      <c r="AQ348" s="41"/>
      <c r="AR348" s="41"/>
      <c r="AS348" s="41"/>
      <c r="AT348" s="41"/>
      <c r="AU348" s="41"/>
      <c r="AV348" s="41"/>
      <c r="AW348" s="41"/>
      <c r="AX348" s="41"/>
      <c r="AY348" s="41"/>
      <c r="BA348" s="41"/>
      <c r="BB348" s="41"/>
      <c r="BC348" s="41"/>
      <c r="BD348" s="41"/>
      <c r="BE348" s="41"/>
      <c r="BF348" s="41"/>
      <c r="BH348" s="41"/>
      <c r="BJ348" s="41"/>
      <c r="BK348" s="41"/>
      <c r="CC348" s="41"/>
      <c r="CD348" s="41"/>
      <c r="CE348" s="41"/>
      <c r="CF348" s="41"/>
      <c r="CG348" s="41"/>
      <c r="CH348" s="41"/>
    </row>
    <row r="349" spans="7:86" ht="12.75">
      <c r="G349" s="41"/>
      <c r="J349" s="41"/>
      <c r="M349" s="41"/>
      <c r="O349" s="41"/>
      <c r="P349" s="41"/>
      <c r="Q349" s="41"/>
      <c r="S349" s="41"/>
      <c r="T349" s="41"/>
      <c r="U349" s="41"/>
      <c r="V349" s="41"/>
      <c r="W349" s="41"/>
      <c r="X349" s="41"/>
      <c r="Y349" s="41"/>
      <c r="Z349" s="41"/>
      <c r="AB349" s="41"/>
      <c r="AC349" s="41"/>
      <c r="AD349" s="41"/>
      <c r="AE349" s="41"/>
      <c r="AF349" s="41"/>
      <c r="AG349" s="41"/>
      <c r="AI349" s="41"/>
      <c r="AJ349" s="41"/>
      <c r="AK349" s="41"/>
      <c r="AL349" s="41"/>
      <c r="AM349" s="41"/>
      <c r="AN349" s="41"/>
      <c r="AO349" s="41"/>
      <c r="AQ349" s="41"/>
      <c r="AR349" s="41"/>
      <c r="AS349" s="41"/>
      <c r="AT349" s="41"/>
      <c r="AU349" s="41"/>
      <c r="AV349" s="41"/>
      <c r="AW349" s="41"/>
      <c r="AX349" s="41"/>
      <c r="AY349" s="41"/>
      <c r="BA349" s="41"/>
      <c r="BB349" s="41"/>
      <c r="BC349" s="41"/>
      <c r="BD349" s="41"/>
      <c r="BE349" s="41"/>
      <c r="BF349" s="41"/>
      <c r="BH349" s="41"/>
      <c r="BJ349" s="41"/>
      <c r="BK349" s="41"/>
      <c r="CC349" s="41"/>
      <c r="CD349" s="41"/>
      <c r="CE349" s="41"/>
      <c r="CF349" s="41"/>
      <c r="CG349" s="41"/>
      <c r="CH349" s="41"/>
    </row>
    <row r="350" spans="7:86" ht="12.75">
      <c r="G350" s="41"/>
      <c r="J350" s="41"/>
      <c r="M350" s="41"/>
      <c r="O350" s="41"/>
      <c r="P350" s="41"/>
      <c r="Q350" s="41"/>
      <c r="S350" s="41"/>
      <c r="T350" s="41"/>
      <c r="U350" s="41"/>
      <c r="V350" s="41"/>
      <c r="W350" s="41"/>
      <c r="X350" s="41"/>
      <c r="Y350" s="41"/>
      <c r="Z350" s="41"/>
      <c r="AB350" s="41"/>
      <c r="AC350" s="41"/>
      <c r="AD350" s="41"/>
      <c r="AE350" s="41"/>
      <c r="AF350" s="41"/>
      <c r="AG350" s="41"/>
      <c r="AI350" s="41"/>
      <c r="AJ350" s="41"/>
      <c r="AK350" s="41"/>
      <c r="AL350" s="41"/>
      <c r="AM350" s="41"/>
      <c r="AN350" s="41"/>
      <c r="AO350" s="41"/>
      <c r="AQ350" s="41"/>
      <c r="AR350" s="41"/>
      <c r="AS350" s="41"/>
      <c r="AT350" s="41"/>
      <c r="AU350" s="41"/>
      <c r="AV350" s="41"/>
      <c r="AW350" s="41"/>
      <c r="AX350" s="41"/>
      <c r="AY350" s="41"/>
      <c r="BA350" s="41"/>
      <c r="BB350" s="41"/>
      <c r="BC350" s="41"/>
      <c r="BD350" s="41"/>
      <c r="BE350" s="41"/>
      <c r="BF350" s="41"/>
      <c r="BH350" s="41"/>
      <c r="BJ350" s="41"/>
      <c r="BK350" s="41"/>
      <c r="CC350" s="41"/>
      <c r="CD350" s="41"/>
      <c r="CE350" s="41"/>
      <c r="CF350" s="41"/>
      <c r="CG350" s="41"/>
      <c r="CH350" s="41"/>
    </row>
    <row r="351" spans="7:86" ht="12.75">
      <c r="G351" s="41"/>
      <c r="J351" s="41"/>
      <c r="M351" s="41"/>
      <c r="O351" s="41"/>
      <c r="P351" s="41"/>
      <c r="Q351" s="41"/>
      <c r="S351" s="41"/>
      <c r="T351" s="41"/>
      <c r="U351" s="41"/>
      <c r="V351" s="41"/>
      <c r="W351" s="41"/>
      <c r="X351" s="41"/>
      <c r="Y351" s="41"/>
      <c r="Z351" s="41"/>
      <c r="AB351" s="41"/>
      <c r="AC351" s="41"/>
      <c r="AD351" s="41"/>
      <c r="AE351" s="41"/>
      <c r="AF351" s="41"/>
      <c r="AG351" s="41"/>
      <c r="AI351" s="41"/>
      <c r="AJ351" s="41"/>
      <c r="AK351" s="41"/>
      <c r="AL351" s="41"/>
      <c r="AM351" s="41"/>
      <c r="AN351" s="41"/>
      <c r="AO351" s="41"/>
      <c r="AQ351" s="41"/>
      <c r="AR351" s="41"/>
      <c r="AS351" s="41"/>
      <c r="AT351" s="41"/>
      <c r="AU351" s="41"/>
      <c r="AV351" s="41"/>
      <c r="AW351" s="41"/>
      <c r="AX351" s="41"/>
      <c r="AY351" s="41"/>
      <c r="BA351" s="41"/>
      <c r="BB351" s="41"/>
      <c r="BC351" s="41"/>
      <c r="BD351" s="41"/>
      <c r="BE351" s="41"/>
      <c r="BF351" s="41"/>
      <c r="BH351" s="41"/>
      <c r="BJ351" s="41"/>
      <c r="BK351" s="41"/>
      <c r="CC351" s="41"/>
      <c r="CD351" s="41"/>
      <c r="CE351" s="41"/>
      <c r="CF351" s="41"/>
      <c r="CG351" s="41"/>
      <c r="CH351" s="41"/>
    </row>
    <row r="352" spans="7:86" ht="12.75">
      <c r="G352" s="41"/>
      <c r="J352" s="41"/>
      <c r="M352" s="41"/>
      <c r="O352" s="41"/>
      <c r="P352" s="41"/>
      <c r="Q352" s="41"/>
      <c r="S352" s="41"/>
      <c r="T352" s="41"/>
      <c r="U352" s="41"/>
      <c r="V352" s="41"/>
      <c r="W352" s="41"/>
      <c r="X352" s="41"/>
      <c r="Y352" s="41"/>
      <c r="Z352" s="41"/>
      <c r="AB352" s="41"/>
      <c r="AC352" s="41"/>
      <c r="AD352" s="41"/>
      <c r="AE352" s="41"/>
      <c r="AF352" s="41"/>
      <c r="AG352" s="41"/>
      <c r="AI352" s="41"/>
      <c r="AJ352" s="41"/>
      <c r="AK352" s="41"/>
      <c r="AL352" s="41"/>
      <c r="AM352" s="41"/>
      <c r="AN352" s="41"/>
      <c r="AO352" s="41"/>
      <c r="AQ352" s="41"/>
      <c r="AR352" s="41"/>
      <c r="AS352" s="41"/>
      <c r="AT352" s="41"/>
      <c r="AU352" s="41"/>
      <c r="AV352" s="41"/>
      <c r="AW352" s="41"/>
      <c r="AX352" s="41"/>
      <c r="AY352" s="41"/>
      <c r="BA352" s="41"/>
      <c r="BB352" s="41"/>
      <c r="BC352" s="41"/>
      <c r="BD352" s="41"/>
      <c r="BE352" s="41"/>
      <c r="BF352" s="41"/>
      <c r="BH352" s="41"/>
      <c r="BJ352" s="41"/>
      <c r="BK352" s="41"/>
      <c r="CC352" s="41"/>
      <c r="CD352" s="41"/>
      <c r="CE352" s="41"/>
      <c r="CF352" s="41"/>
      <c r="CG352" s="41"/>
      <c r="CH352" s="41"/>
    </row>
    <row r="353" spans="7:86" ht="12.75">
      <c r="G353" s="41"/>
      <c r="J353" s="41"/>
      <c r="M353" s="41"/>
      <c r="O353" s="41"/>
      <c r="P353" s="41"/>
      <c r="Q353" s="41"/>
      <c r="S353" s="41"/>
      <c r="T353" s="41"/>
      <c r="U353" s="41"/>
      <c r="V353" s="41"/>
      <c r="W353" s="41"/>
      <c r="X353" s="41"/>
      <c r="Y353" s="41"/>
      <c r="Z353" s="41"/>
      <c r="AB353" s="41"/>
      <c r="AC353" s="41"/>
      <c r="AD353" s="41"/>
      <c r="AE353" s="41"/>
      <c r="AF353" s="41"/>
      <c r="AG353" s="41"/>
      <c r="AI353" s="41"/>
      <c r="AJ353" s="41"/>
      <c r="AK353" s="41"/>
      <c r="AL353" s="41"/>
      <c r="AM353" s="41"/>
      <c r="AN353" s="41"/>
      <c r="AO353" s="41"/>
      <c r="AQ353" s="41"/>
      <c r="AR353" s="41"/>
      <c r="AS353" s="41"/>
      <c r="AT353" s="41"/>
      <c r="AU353" s="41"/>
      <c r="AV353" s="41"/>
      <c r="AW353" s="41"/>
      <c r="AX353" s="41"/>
      <c r="AY353" s="41"/>
      <c r="BA353" s="41"/>
      <c r="BB353" s="41"/>
      <c r="BC353" s="41"/>
      <c r="BD353" s="41"/>
      <c r="BE353" s="41"/>
      <c r="BF353" s="41"/>
      <c r="BH353" s="41"/>
      <c r="BJ353" s="41"/>
      <c r="BK353" s="41"/>
      <c r="CC353" s="41"/>
      <c r="CD353" s="41"/>
      <c r="CE353" s="41"/>
      <c r="CF353" s="41"/>
      <c r="CG353" s="41"/>
      <c r="CH353" s="41"/>
    </row>
    <row r="354" spans="7:86" ht="12.75">
      <c r="G354" s="41"/>
      <c r="J354" s="41"/>
      <c r="M354" s="41"/>
      <c r="O354" s="41"/>
      <c r="P354" s="41"/>
      <c r="Q354" s="41"/>
      <c r="S354" s="41"/>
      <c r="T354" s="41"/>
      <c r="U354" s="41"/>
      <c r="V354" s="41"/>
      <c r="W354" s="41"/>
      <c r="X354" s="41"/>
      <c r="Y354" s="41"/>
      <c r="Z354" s="41"/>
      <c r="AB354" s="41"/>
      <c r="AC354" s="41"/>
      <c r="AD354" s="41"/>
      <c r="AE354" s="41"/>
      <c r="AF354" s="41"/>
      <c r="AG354" s="41"/>
      <c r="AI354" s="41"/>
      <c r="AJ354" s="41"/>
      <c r="AK354" s="41"/>
      <c r="AL354" s="41"/>
      <c r="AM354" s="41"/>
      <c r="AN354" s="41"/>
      <c r="AO354" s="41"/>
      <c r="AQ354" s="41"/>
      <c r="AR354" s="41"/>
      <c r="AS354" s="41"/>
      <c r="AT354" s="41"/>
      <c r="AU354" s="41"/>
      <c r="AV354" s="41"/>
      <c r="AW354" s="41"/>
      <c r="AX354" s="41"/>
      <c r="AY354" s="41"/>
      <c r="BA354" s="41"/>
      <c r="BB354" s="41"/>
      <c r="BC354" s="41"/>
      <c r="BD354" s="41"/>
      <c r="BE354" s="41"/>
      <c r="BF354" s="41"/>
      <c r="BH354" s="41"/>
      <c r="BJ354" s="41"/>
      <c r="BK354" s="41"/>
      <c r="CC354" s="41"/>
      <c r="CD354" s="41"/>
      <c r="CE354" s="41"/>
      <c r="CF354" s="41"/>
      <c r="CG354" s="41"/>
      <c r="CH354" s="41"/>
    </row>
    <row r="355" spans="7:86" ht="12.75">
      <c r="G355" s="41"/>
      <c r="J355" s="41"/>
      <c r="M355" s="41"/>
      <c r="O355" s="41"/>
      <c r="P355" s="41"/>
      <c r="Q355" s="41"/>
      <c r="S355" s="41"/>
      <c r="T355" s="41"/>
      <c r="U355" s="41"/>
      <c r="V355" s="41"/>
      <c r="W355" s="41"/>
      <c r="X355" s="41"/>
      <c r="Y355" s="41"/>
      <c r="Z355" s="41"/>
      <c r="AB355" s="41"/>
      <c r="AC355" s="41"/>
      <c r="AD355" s="41"/>
      <c r="AE355" s="41"/>
      <c r="AF355" s="41"/>
      <c r="AG355" s="41"/>
      <c r="AI355" s="41"/>
      <c r="AJ355" s="41"/>
      <c r="AK355" s="41"/>
      <c r="AL355" s="41"/>
      <c r="AM355" s="41"/>
      <c r="AN355" s="41"/>
      <c r="AO355" s="41"/>
      <c r="AQ355" s="41"/>
      <c r="AR355" s="41"/>
      <c r="AS355" s="41"/>
      <c r="AT355" s="41"/>
      <c r="AU355" s="41"/>
      <c r="AV355" s="41"/>
      <c r="AW355" s="41"/>
      <c r="AX355" s="41"/>
      <c r="AY355" s="41"/>
      <c r="BA355" s="41"/>
      <c r="BB355" s="41"/>
      <c r="BC355" s="41"/>
      <c r="BD355" s="41"/>
      <c r="BE355" s="41"/>
      <c r="BF355" s="41"/>
      <c r="BH355" s="41"/>
      <c r="BJ355" s="41"/>
      <c r="BK355" s="41"/>
      <c r="CC355" s="41"/>
      <c r="CD355" s="41"/>
      <c r="CE355" s="41"/>
      <c r="CF355" s="41"/>
      <c r="CG355" s="41"/>
      <c r="CH355" s="41"/>
    </row>
    <row r="356" spans="7:86" ht="12.75">
      <c r="G356" s="41"/>
      <c r="J356" s="41"/>
      <c r="M356" s="41"/>
      <c r="O356" s="41"/>
      <c r="P356" s="41"/>
      <c r="Q356" s="41"/>
      <c r="S356" s="41"/>
      <c r="T356" s="41"/>
      <c r="U356" s="41"/>
      <c r="V356" s="41"/>
      <c r="W356" s="41"/>
      <c r="X356" s="41"/>
      <c r="Y356" s="41"/>
      <c r="Z356" s="41"/>
      <c r="AB356" s="41"/>
      <c r="AC356" s="41"/>
      <c r="AD356" s="41"/>
      <c r="AE356" s="41"/>
      <c r="AF356" s="41"/>
      <c r="AG356" s="41"/>
      <c r="AI356" s="41"/>
      <c r="AJ356" s="41"/>
      <c r="AK356" s="41"/>
      <c r="AL356" s="41"/>
      <c r="AM356" s="41"/>
      <c r="AN356" s="41"/>
      <c r="AO356" s="41"/>
      <c r="AQ356" s="41"/>
      <c r="AR356" s="41"/>
      <c r="AS356" s="41"/>
      <c r="AT356" s="41"/>
      <c r="AU356" s="41"/>
      <c r="AV356" s="41"/>
      <c r="AW356" s="41"/>
      <c r="AX356" s="41"/>
      <c r="AY356" s="41"/>
      <c r="BA356" s="41"/>
      <c r="BB356" s="41"/>
      <c r="BC356" s="41"/>
      <c r="BD356" s="41"/>
      <c r="BE356" s="41"/>
      <c r="BF356" s="41"/>
      <c r="BH356" s="41"/>
      <c r="BJ356" s="41"/>
      <c r="BK356" s="41"/>
      <c r="CC356" s="41"/>
      <c r="CD356" s="41"/>
      <c r="CE356" s="41"/>
      <c r="CF356" s="41"/>
      <c r="CG356" s="41"/>
      <c r="CH356" s="41"/>
    </row>
    <row r="357" spans="7:86" ht="12.75">
      <c r="G357" s="41"/>
      <c r="J357" s="41"/>
      <c r="M357" s="41"/>
      <c r="O357" s="41"/>
      <c r="P357" s="41"/>
      <c r="Q357" s="41"/>
      <c r="S357" s="41"/>
      <c r="T357" s="41"/>
      <c r="U357" s="41"/>
      <c r="V357" s="41"/>
      <c r="W357" s="41"/>
      <c r="X357" s="41"/>
      <c r="Y357" s="41"/>
      <c r="Z357" s="41"/>
      <c r="AB357" s="41"/>
      <c r="AC357" s="41"/>
      <c r="AD357" s="41"/>
      <c r="AE357" s="41"/>
      <c r="AF357" s="41"/>
      <c r="AG357" s="41"/>
      <c r="AI357" s="41"/>
      <c r="AJ357" s="41"/>
      <c r="AK357" s="41"/>
      <c r="AL357" s="41"/>
      <c r="AM357" s="41"/>
      <c r="AN357" s="41"/>
      <c r="AO357" s="41"/>
      <c r="AQ357" s="41"/>
      <c r="AR357" s="41"/>
      <c r="AS357" s="41"/>
      <c r="AT357" s="41"/>
      <c r="AU357" s="41"/>
      <c r="AV357" s="41"/>
      <c r="AW357" s="41"/>
      <c r="AX357" s="41"/>
      <c r="AY357" s="41"/>
      <c r="BA357" s="41"/>
      <c r="BB357" s="41"/>
      <c r="BC357" s="41"/>
      <c r="BD357" s="41"/>
      <c r="BE357" s="41"/>
      <c r="BF357" s="41"/>
      <c r="BH357" s="41"/>
      <c r="BJ357" s="41"/>
      <c r="BK357" s="41"/>
      <c r="CC357" s="41"/>
      <c r="CD357" s="41"/>
      <c r="CE357" s="41"/>
      <c r="CF357" s="41"/>
      <c r="CG357" s="41"/>
      <c r="CH357" s="41"/>
    </row>
    <row r="358" spans="7:86" ht="12.75">
      <c r="G358" s="41"/>
      <c r="J358" s="41"/>
      <c r="M358" s="41"/>
      <c r="O358" s="41"/>
      <c r="P358" s="41"/>
      <c r="Q358" s="41"/>
      <c r="S358" s="41"/>
      <c r="T358" s="41"/>
      <c r="U358" s="41"/>
      <c r="V358" s="41"/>
      <c r="W358" s="41"/>
      <c r="X358" s="41"/>
      <c r="Y358" s="41"/>
      <c r="Z358" s="41"/>
      <c r="AB358" s="41"/>
      <c r="AC358" s="41"/>
      <c r="AD358" s="41"/>
      <c r="AE358" s="41"/>
      <c r="AF358" s="41"/>
      <c r="AG358" s="41"/>
      <c r="AI358" s="41"/>
      <c r="AJ358" s="41"/>
      <c r="AK358" s="41"/>
      <c r="AL358" s="41"/>
      <c r="AM358" s="41"/>
      <c r="AN358" s="41"/>
      <c r="AO358" s="41"/>
      <c r="AQ358" s="41"/>
      <c r="AR358" s="41"/>
      <c r="AS358" s="41"/>
      <c r="AT358" s="41"/>
      <c r="AU358" s="41"/>
      <c r="AV358" s="41"/>
      <c r="AW358" s="41"/>
      <c r="AX358" s="41"/>
      <c r="AY358" s="41"/>
      <c r="BA358" s="41"/>
      <c r="BB358" s="41"/>
      <c r="BC358" s="41"/>
      <c r="BD358" s="41"/>
      <c r="BE358" s="41"/>
      <c r="BF358" s="41"/>
      <c r="BH358" s="41"/>
      <c r="BJ358" s="41"/>
      <c r="BK358" s="41"/>
      <c r="CC358" s="41"/>
      <c r="CD358" s="41"/>
      <c r="CE358" s="41"/>
      <c r="CF358" s="41"/>
      <c r="CG358" s="41"/>
      <c r="CH358" s="41"/>
    </row>
    <row r="359" spans="7:86" ht="12.75">
      <c r="G359" s="41"/>
      <c r="J359" s="41"/>
      <c r="M359" s="41"/>
      <c r="O359" s="41"/>
      <c r="P359" s="41"/>
      <c r="Q359" s="41"/>
      <c r="S359" s="41"/>
      <c r="T359" s="41"/>
      <c r="U359" s="41"/>
      <c r="V359" s="41"/>
      <c r="W359" s="41"/>
      <c r="X359" s="41"/>
      <c r="Y359" s="41"/>
      <c r="Z359" s="41"/>
      <c r="AB359" s="41"/>
      <c r="AC359" s="41"/>
      <c r="AD359" s="41"/>
      <c r="AE359" s="41"/>
      <c r="AF359" s="41"/>
      <c r="AG359" s="41"/>
      <c r="AI359" s="41"/>
      <c r="AJ359" s="41"/>
      <c r="AK359" s="41"/>
      <c r="AL359" s="41"/>
      <c r="AM359" s="41"/>
      <c r="AN359" s="41"/>
      <c r="AO359" s="41"/>
      <c r="AQ359" s="41"/>
      <c r="AR359" s="41"/>
      <c r="AS359" s="41"/>
      <c r="AT359" s="41"/>
      <c r="AU359" s="41"/>
      <c r="AV359" s="41"/>
      <c r="AW359" s="41"/>
      <c r="AX359" s="41"/>
      <c r="AY359" s="41"/>
      <c r="BA359" s="41"/>
      <c r="BB359" s="41"/>
      <c r="BC359" s="41"/>
      <c r="BD359" s="41"/>
      <c r="BE359" s="41"/>
      <c r="BF359" s="41"/>
      <c r="BH359" s="41"/>
      <c r="BJ359" s="41"/>
      <c r="BK359" s="41"/>
      <c r="CC359" s="41"/>
      <c r="CD359" s="41"/>
      <c r="CE359" s="41"/>
      <c r="CF359" s="41"/>
      <c r="CG359" s="41"/>
      <c r="CH359" s="41"/>
    </row>
    <row r="360" spans="7:86" ht="12.75">
      <c r="G360" s="41"/>
      <c r="J360" s="41"/>
      <c r="M360" s="41"/>
      <c r="O360" s="41"/>
      <c r="P360" s="41"/>
      <c r="Q360" s="41"/>
      <c r="S360" s="41"/>
      <c r="T360" s="41"/>
      <c r="U360" s="41"/>
      <c r="V360" s="41"/>
      <c r="W360" s="41"/>
      <c r="X360" s="41"/>
      <c r="Y360" s="41"/>
      <c r="Z360" s="41"/>
      <c r="AB360" s="41"/>
      <c r="AC360" s="41"/>
      <c r="AD360" s="41"/>
      <c r="AE360" s="41"/>
      <c r="AF360" s="41"/>
      <c r="AG360" s="41"/>
      <c r="AI360" s="41"/>
      <c r="AJ360" s="41"/>
      <c r="AK360" s="41"/>
      <c r="AL360" s="41"/>
      <c r="AM360" s="41"/>
      <c r="AN360" s="41"/>
      <c r="AO360" s="41"/>
      <c r="AQ360" s="41"/>
      <c r="AR360" s="41"/>
      <c r="AS360" s="41"/>
      <c r="AT360" s="41"/>
      <c r="AU360" s="41"/>
      <c r="AV360" s="41"/>
      <c r="AW360" s="41"/>
      <c r="AX360" s="41"/>
      <c r="AY360" s="41"/>
      <c r="BA360" s="41"/>
      <c r="BB360" s="41"/>
      <c r="BC360" s="41"/>
      <c r="BD360" s="41"/>
      <c r="BE360" s="41"/>
      <c r="BF360" s="41"/>
      <c r="BH360" s="41"/>
      <c r="BJ360" s="41"/>
      <c r="BK360" s="41"/>
      <c r="CC360" s="41"/>
      <c r="CD360" s="41"/>
      <c r="CE360" s="41"/>
      <c r="CF360" s="41"/>
      <c r="CG360" s="41"/>
      <c r="CH360" s="41"/>
    </row>
    <row r="361" spans="7:86" ht="12.75">
      <c r="G361" s="41"/>
      <c r="J361" s="41"/>
      <c r="M361" s="41"/>
      <c r="O361" s="41"/>
      <c r="P361" s="41"/>
      <c r="Q361" s="41"/>
      <c r="S361" s="41"/>
      <c r="T361" s="41"/>
      <c r="U361" s="41"/>
      <c r="V361" s="41"/>
      <c r="W361" s="41"/>
      <c r="X361" s="41"/>
      <c r="Y361" s="41"/>
      <c r="Z361" s="41"/>
      <c r="AB361" s="41"/>
      <c r="AC361" s="41"/>
      <c r="AD361" s="41"/>
      <c r="AE361" s="41"/>
      <c r="AF361" s="41"/>
      <c r="AG361" s="41"/>
      <c r="AI361" s="41"/>
      <c r="AJ361" s="41"/>
      <c r="AK361" s="41"/>
      <c r="AL361" s="41"/>
      <c r="AM361" s="41"/>
      <c r="AN361" s="41"/>
      <c r="AO361" s="41"/>
      <c r="AQ361" s="41"/>
      <c r="AR361" s="41"/>
      <c r="AS361" s="41"/>
      <c r="AT361" s="41"/>
      <c r="AU361" s="41"/>
      <c r="AV361" s="41"/>
      <c r="AW361" s="41"/>
      <c r="AX361" s="41"/>
      <c r="AY361" s="41"/>
      <c r="BA361" s="41"/>
      <c r="BB361" s="41"/>
      <c r="BC361" s="41"/>
      <c r="BD361" s="41"/>
      <c r="BE361" s="41"/>
      <c r="BF361" s="41"/>
      <c r="BH361" s="41"/>
      <c r="BJ361" s="41"/>
      <c r="BK361" s="41"/>
      <c r="CC361" s="41"/>
      <c r="CD361" s="41"/>
      <c r="CE361" s="41"/>
      <c r="CF361" s="41"/>
      <c r="CG361" s="41"/>
      <c r="CH361" s="41"/>
    </row>
    <row r="362" spans="7:86" ht="12.75">
      <c r="G362" s="41"/>
      <c r="J362" s="41"/>
      <c r="M362" s="41"/>
      <c r="O362" s="41"/>
      <c r="P362" s="41"/>
      <c r="Q362" s="41"/>
      <c r="S362" s="41"/>
      <c r="T362" s="41"/>
      <c r="U362" s="41"/>
      <c r="V362" s="41"/>
      <c r="W362" s="41"/>
      <c r="X362" s="41"/>
      <c r="Y362" s="41"/>
      <c r="Z362" s="41"/>
      <c r="AB362" s="41"/>
      <c r="AC362" s="41"/>
      <c r="AD362" s="41"/>
      <c r="AE362" s="41"/>
      <c r="AF362" s="41"/>
      <c r="AG362" s="41"/>
      <c r="AI362" s="41"/>
      <c r="AJ362" s="41"/>
      <c r="AK362" s="41"/>
      <c r="AL362" s="41"/>
      <c r="AM362" s="41"/>
      <c r="AN362" s="41"/>
      <c r="AO362" s="41"/>
      <c r="AQ362" s="41"/>
      <c r="AR362" s="41"/>
      <c r="AS362" s="41"/>
      <c r="AT362" s="41"/>
      <c r="AU362" s="41"/>
      <c r="AV362" s="41"/>
      <c r="AW362" s="41"/>
      <c r="AX362" s="41"/>
      <c r="AY362" s="41"/>
      <c r="BA362" s="41"/>
      <c r="BB362" s="41"/>
      <c r="BC362" s="41"/>
      <c r="BD362" s="41"/>
      <c r="BE362" s="41"/>
      <c r="BF362" s="41"/>
      <c r="BH362" s="41"/>
      <c r="BJ362" s="41"/>
      <c r="BK362" s="41"/>
      <c r="CC362" s="41"/>
      <c r="CD362" s="41"/>
      <c r="CE362" s="41"/>
      <c r="CF362" s="41"/>
      <c r="CG362" s="41"/>
      <c r="CH362" s="41"/>
    </row>
    <row r="363" spans="7:86" ht="12.75">
      <c r="G363" s="41"/>
      <c r="J363" s="41"/>
      <c r="M363" s="41"/>
      <c r="O363" s="41"/>
      <c r="P363" s="41"/>
      <c r="Q363" s="41"/>
      <c r="S363" s="41"/>
      <c r="T363" s="41"/>
      <c r="U363" s="41"/>
      <c r="V363" s="41"/>
      <c r="W363" s="41"/>
      <c r="X363" s="41"/>
      <c r="Y363" s="41"/>
      <c r="Z363" s="41"/>
      <c r="AB363" s="41"/>
      <c r="AC363" s="41"/>
      <c r="AD363" s="41"/>
      <c r="AE363" s="41"/>
      <c r="AF363" s="41"/>
      <c r="AG363" s="41"/>
      <c r="AI363" s="41"/>
      <c r="AJ363" s="41"/>
      <c r="AK363" s="41"/>
      <c r="AL363" s="41"/>
      <c r="AM363" s="41"/>
      <c r="AN363" s="41"/>
      <c r="AO363" s="41"/>
      <c r="AQ363" s="41"/>
      <c r="AR363" s="41"/>
      <c r="AS363" s="41"/>
      <c r="AT363" s="41"/>
      <c r="AU363" s="41"/>
      <c r="AV363" s="41"/>
      <c r="AW363" s="41"/>
      <c r="AX363" s="41"/>
      <c r="AY363" s="41"/>
      <c r="BA363" s="41"/>
      <c r="BB363" s="41"/>
      <c r="BC363" s="41"/>
      <c r="BD363" s="41"/>
      <c r="BE363" s="41"/>
      <c r="BF363" s="41"/>
      <c r="BH363" s="41"/>
      <c r="BJ363" s="41"/>
      <c r="BK363" s="41"/>
      <c r="CC363" s="41"/>
      <c r="CD363" s="41"/>
      <c r="CE363" s="41"/>
      <c r="CF363" s="41"/>
      <c r="CG363" s="41"/>
      <c r="CH363" s="41"/>
    </row>
    <row r="364" spans="7:86" ht="12.75">
      <c r="G364" s="41"/>
      <c r="J364" s="41"/>
      <c r="M364" s="41"/>
      <c r="O364" s="41"/>
      <c r="P364" s="41"/>
      <c r="Q364" s="41"/>
      <c r="S364" s="41"/>
      <c r="T364" s="41"/>
      <c r="U364" s="41"/>
      <c r="V364" s="41"/>
      <c r="W364" s="41"/>
      <c r="X364" s="41"/>
      <c r="Y364" s="41"/>
      <c r="Z364" s="41"/>
      <c r="AB364" s="41"/>
      <c r="AC364" s="41"/>
      <c r="AD364" s="41"/>
      <c r="AE364" s="41"/>
      <c r="AF364" s="41"/>
      <c r="AG364" s="41"/>
      <c r="AI364" s="41"/>
      <c r="AJ364" s="41"/>
      <c r="AK364" s="41"/>
      <c r="AL364" s="41"/>
      <c r="AM364" s="41"/>
      <c r="AN364" s="41"/>
      <c r="AO364" s="41"/>
      <c r="AQ364" s="41"/>
      <c r="AR364" s="41"/>
      <c r="AS364" s="41"/>
      <c r="AT364" s="41"/>
      <c r="AU364" s="41"/>
      <c r="AV364" s="41"/>
      <c r="AW364" s="41"/>
      <c r="AX364" s="41"/>
      <c r="AY364" s="41"/>
      <c r="BA364" s="41"/>
      <c r="BB364" s="41"/>
      <c r="BC364" s="41"/>
      <c r="BD364" s="41"/>
      <c r="BE364" s="41"/>
      <c r="BF364" s="41"/>
      <c r="BH364" s="41"/>
      <c r="BJ364" s="41"/>
      <c r="BK364" s="41"/>
      <c r="CC364" s="41"/>
      <c r="CD364" s="41"/>
      <c r="CE364" s="41"/>
      <c r="CF364" s="41"/>
      <c r="CG364" s="41"/>
      <c r="CH364" s="41"/>
    </row>
    <row r="365" spans="7:86" ht="12.75">
      <c r="G365" s="41"/>
      <c r="J365" s="41"/>
      <c r="M365" s="41"/>
      <c r="O365" s="41"/>
      <c r="P365" s="41"/>
      <c r="Q365" s="41"/>
      <c r="S365" s="41"/>
      <c r="T365" s="41"/>
      <c r="U365" s="41"/>
      <c r="V365" s="41"/>
      <c r="W365" s="41"/>
      <c r="X365" s="41"/>
      <c r="Y365" s="41"/>
      <c r="Z365" s="41"/>
      <c r="AB365" s="41"/>
      <c r="AC365" s="41"/>
      <c r="AD365" s="41"/>
      <c r="AE365" s="41"/>
      <c r="AF365" s="41"/>
      <c r="AG365" s="41"/>
      <c r="AI365" s="41"/>
      <c r="AJ365" s="41"/>
      <c r="AK365" s="41"/>
      <c r="AL365" s="41"/>
      <c r="AM365" s="41"/>
      <c r="AN365" s="41"/>
      <c r="AO365" s="41"/>
      <c r="AQ365" s="41"/>
      <c r="AR365" s="41"/>
      <c r="AS365" s="41"/>
      <c r="AT365" s="41"/>
      <c r="AU365" s="41"/>
      <c r="AV365" s="41"/>
      <c r="AW365" s="41"/>
      <c r="AX365" s="41"/>
      <c r="AY365" s="41"/>
      <c r="BA365" s="41"/>
      <c r="BB365" s="41"/>
      <c r="BC365" s="41"/>
      <c r="BD365" s="41"/>
      <c r="BE365" s="41"/>
      <c r="BF365" s="41"/>
      <c r="BH365" s="41"/>
      <c r="BJ365" s="41"/>
      <c r="BK365" s="41"/>
      <c r="CC365" s="41"/>
      <c r="CD365" s="41"/>
      <c r="CE365" s="41"/>
      <c r="CF365" s="41"/>
      <c r="CG365" s="41"/>
      <c r="CH365" s="41"/>
    </row>
    <row r="366" spans="7:86" ht="12.75">
      <c r="G366" s="41"/>
      <c r="J366" s="41"/>
      <c r="M366" s="41"/>
      <c r="O366" s="41"/>
      <c r="P366" s="41"/>
      <c r="Q366" s="41"/>
      <c r="S366" s="41"/>
      <c r="T366" s="41"/>
      <c r="U366" s="41"/>
      <c r="V366" s="41"/>
      <c r="W366" s="41"/>
      <c r="X366" s="41"/>
      <c r="Y366" s="41"/>
      <c r="Z366" s="41"/>
      <c r="AB366" s="41"/>
      <c r="AC366" s="41"/>
      <c r="AD366" s="41"/>
      <c r="AE366" s="41"/>
      <c r="AF366" s="41"/>
      <c r="AG366" s="41"/>
      <c r="AI366" s="41"/>
      <c r="AJ366" s="41"/>
      <c r="AK366" s="41"/>
      <c r="AL366" s="41"/>
      <c r="AM366" s="41"/>
      <c r="AN366" s="41"/>
      <c r="AO366" s="41"/>
      <c r="AQ366" s="41"/>
      <c r="AR366" s="41"/>
      <c r="AS366" s="41"/>
      <c r="AT366" s="41"/>
      <c r="AU366" s="41"/>
      <c r="AV366" s="41"/>
      <c r="AW366" s="41"/>
      <c r="AX366" s="41"/>
      <c r="AY366" s="41"/>
      <c r="BA366" s="41"/>
      <c r="BB366" s="41"/>
      <c r="BC366" s="41"/>
      <c r="BD366" s="41"/>
      <c r="BE366" s="41"/>
      <c r="BF366" s="41"/>
      <c r="BH366" s="41"/>
      <c r="BJ366" s="41"/>
      <c r="BK366" s="41"/>
      <c r="CC366" s="41"/>
      <c r="CD366" s="41"/>
      <c r="CE366" s="41"/>
      <c r="CF366" s="41"/>
      <c r="CG366" s="41"/>
      <c r="CH366" s="41"/>
    </row>
    <row r="367" spans="7:86" ht="12.75">
      <c r="G367" s="41"/>
      <c r="J367" s="41"/>
      <c r="M367" s="41"/>
      <c r="O367" s="41"/>
      <c r="P367" s="41"/>
      <c r="Q367" s="41"/>
      <c r="S367" s="41"/>
      <c r="T367" s="41"/>
      <c r="U367" s="41"/>
      <c r="V367" s="41"/>
      <c r="W367" s="41"/>
      <c r="X367" s="41"/>
      <c r="Y367" s="41"/>
      <c r="Z367" s="41"/>
      <c r="AB367" s="41"/>
      <c r="AC367" s="41"/>
      <c r="AD367" s="41"/>
      <c r="AE367" s="41"/>
      <c r="AF367" s="41"/>
      <c r="AG367" s="41"/>
      <c r="AI367" s="41"/>
      <c r="AJ367" s="41"/>
      <c r="AK367" s="41"/>
      <c r="AL367" s="41"/>
      <c r="AM367" s="41"/>
      <c r="AN367" s="41"/>
      <c r="AO367" s="41"/>
      <c r="AQ367" s="41"/>
      <c r="AR367" s="41"/>
      <c r="AS367" s="41"/>
      <c r="AT367" s="41"/>
      <c r="AU367" s="41"/>
      <c r="AV367" s="41"/>
      <c r="AW367" s="41"/>
      <c r="AX367" s="41"/>
      <c r="AY367" s="41"/>
      <c r="BA367" s="41"/>
      <c r="BB367" s="41"/>
      <c r="BC367" s="41"/>
      <c r="BD367" s="41"/>
      <c r="BE367" s="41"/>
      <c r="BF367" s="41"/>
      <c r="BH367" s="41"/>
      <c r="BJ367" s="41"/>
      <c r="BK367" s="41"/>
      <c r="CC367" s="41"/>
      <c r="CD367" s="41"/>
      <c r="CE367" s="41"/>
      <c r="CF367" s="41"/>
      <c r="CG367" s="41"/>
      <c r="CH367" s="41"/>
    </row>
    <row r="368" spans="7:86" ht="12.75">
      <c r="G368" s="41"/>
      <c r="J368" s="41"/>
      <c r="M368" s="41"/>
      <c r="O368" s="41"/>
      <c r="P368" s="41"/>
      <c r="Q368" s="41"/>
      <c r="S368" s="41"/>
      <c r="T368" s="41"/>
      <c r="U368" s="41"/>
      <c r="V368" s="41"/>
      <c r="W368" s="41"/>
      <c r="X368" s="41"/>
      <c r="Y368" s="41"/>
      <c r="Z368" s="41"/>
      <c r="AB368" s="41"/>
      <c r="AC368" s="41"/>
      <c r="AD368" s="41"/>
      <c r="AE368" s="41"/>
      <c r="AF368" s="41"/>
      <c r="AG368" s="41"/>
      <c r="AI368" s="41"/>
      <c r="AJ368" s="41"/>
      <c r="AK368" s="41"/>
      <c r="AL368" s="41"/>
      <c r="AM368" s="41"/>
      <c r="AN368" s="41"/>
      <c r="AO368" s="41"/>
      <c r="AQ368" s="41"/>
      <c r="AR368" s="41"/>
      <c r="AS368" s="41"/>
      <c r="AT368" s="41"/>
      <c r="AU368" s="41"/>
      <c r="AV368" s="41"/>
      <c r="AW368" s="41"/>
      <c r="AX368" s="41"/>
      <c r="AY368" s="41"/>
      <c r="BA368" s="41"/>
      <c r="BB368" s="41"/>
      <c r="BC368" s="41"/>
      <c r="BD368" s="41"/>
      <c r="BE368" s="41"/>
      <c r="BF368" s="41"/>
      <c r="BH368" s="41"/>
      <c r="BJ368" s="41"/>
      <c r="BK368" s="41"/>
      <c r="CC368" s="41"/>
      <c r="CD368" s="41"/>
      <c r="CE368" s="41"/>
      <c r="CF368" s="41"/>
      <c r="CG368" s="41"/>
      <c r="CH368" s="41"/>
    </row>
    <row r="369" spans="7:86" ht="12.75">
      <c r="G369" s="41"/>
      <c r="J369" s="41"/>
      <c r="M369" s="41"/>
      <c r="O369" s="41"/>
      <c r="P369" s="41"/>
      <c r="Q369" s="41"/>
      <c r="S369" s="41"/>
      <c r="T369" s="41"/>
      <c r="U369" s="41"/>
      <c r="V369" s="41"/>
      <c r="W369" s="41"/>
      <c r="X369" s="41"/>
      <c r="Y369" s="41"/>
      <c r="Z369" s="41"/>
      <c r="AB369" s="41"/>
      <c r="AC369" s="41"/>
      <c r="AD369" s="41"/>
      <c r="AE369" s="41"/>
      <c r="AF369" s="41"/>
      <c r="AG369" s="41"/>
      <c r="AI369" s="41"/>
      <c r="AJ369" s="41"/>
      <c r="AK369" s="41"/>
      <c r="AL369" s="41"/>
      <c r="AM369" s="41"/>
      <c r="AN369" s="41"/>
      <c r="AO369" s="41"/>
      <c r="AQ369" s="41"/>
      <c r="AR369" s="41"/>
      <c r="AS369" s="41"/>
      <c r="AT369" s="41"/>
      <c r="AU369" s="41"/>
      <c r="AV369" s="41"/>
      <c r="AW369" s="41"/>
      <c r="AX369" s="41"/>
      <c r="AY369" s="41"/>
      <c r="BA369" s="41"/>
      <c r="BB369" s="41"/>
      <c r="BC369" s="41"/>
      <c r="BD369" s="41"/>
      <c r="BE369" s="41"/>
      <c r="BF369" s="41"/>
      <c r="BH369" s="41"/>
      <c r="BJ369" s="41"/>
      <c r="BK369" s="41"/>
      <c r="CC369" s="41"/>
      <c r="CD369" s="41"/>
      <c r="CE369" s="41"/>
      <c r="CF369" s="41"/>
      <c r="CG369" s="41"/>
      <c r="CH369" s="41"/>
    </row>
    <row r="370" spans="7:86" ht="12.75">
      <c r="G370" s="41"/>
      <c r="J370" s="41"/>
      <c r="M370" s="41"/>
      <c r="O370" s="41"/>
      <c r="P370" s="41"/>
      <c r="Q370" s="41"/>
      <c r="S370" s="41"/>
      <c r="T370" s="41"/>
      <c r="U370" s="41"/>
      <c r="V370" s="41"/>
      <c r="W370" s="41"/>
      <c r="X370" s="41"/>
      <c r="Y370" s="41"/>
      <c r="Z370" s="41"/>
      <c r="AB370" s="41"/>
      <c r="AC370" s="41"/>
      <c r="AD370" s="41"/>
      <c r="AE370" s="41"/>
      <c r="AF370" s="41"/>
      <c r="AG370" s="41"/>
      <c r="AI370" s="41"/>
      <c r="AJ370" s="41"/>
      <c r="AK370" s="41"/>
      <c r="AL370" s="41"/>
      <c r="AM370" s="41"/>
      <c r="AN370" s="41"/>
      <c r="AO370" s="41"/>
      <c r="AQ370" s="41"/>
      <c r="AR370" s="41"/>
      <c r="AS370" s="41"/>
      <c r="AT370" s="41"/>
      <c r="AU370" s="41"/>
      <c r="AV370" s="41"/>
      <c r="AW370" s="41"/>
      <c r="AX370" s="41"/>
      <c r="AY370" s="41"/>
      <c r="BA370" s="41"/>
      <c r="BB370" s="41"/>
      <c r="BC370" s="41"/>
      <c r="BD370" s="41"/>
      <c r="BE370" s="41"/>
      <c r="BF370" s="41"/>
      <c r="BH370" s="41"/>
      <c r="BJ370" s="41"/>
      <c r="BK370" s="41"/>
      <c r="CC370" s="41"/>
      <c r="CD370" s="41"/>
      <c r="CE370" s="41"/>
      <c r="CF370" s="41"/>
      <c r="CG370" s="41"/>
      <c r="CH370" s="41"/>
    </row>
    <row r="371" spans="7:86" ht="12.75">
      <c r="G371" s="41"/>
      <c r="J371" s="41"/>
      <c r="M371" s="41"/>
      <c r="O371" s="41"/>
      <c r="P371" s="41"/>
      <c r="Q371" s="41"/>
      <c r="S371" s="41"/>
      <c r="T371" s="41"/>
      <c r="U371" s="41"/>
      <c r="V371" s="41"/>
      <c r="W371" s="41"/>
      <c r="X371" s="41"/>
      <c r="Y371" s="41"/>
      <c r="Z371" s="41"/>
      <c r="AB371" s="41"/>
      <c r="AC371" s="41"/>
      <c r="AD371" s="41"/>
      <c r="AE371" s="41"/>
      <c r="AF371" s="41"/>
      <c r="AG371" s="41"/>
      <c r="AI371" s="41"/>
      <c r="AJ371" s="41"/>
      <c r="AK371" s="41"/>
      <c r="AL371" s="41"/>
      <c r="AM371" s="41"/>
      <c r="AN371" s="41"/>
      <c r="AO371" s="41"/>
      <c r="AQ371" s="41"/>
      <c r="AR371" s="41"/>
      <c r="AS371" s="41"/>
      <c r="AT371" s="41"/>
      <c r="AU371" s="41"/>
      <c r="AV371" s="41"/>
      <c r="AW371" s="41"/>
      <c r="AX371" s="41"/>
      <c r="AY371" s="41"/>
      <c r="BA371" s="41"/>
      <c r="BB371" s="41"/>
      <c r="BC371" s="41"/>
      <c r="BD371" s="41"/>
      <c r="BE371" s="41"/>
      <c r="BF371" s="41"/>
      <c r="BH371" s="41"/>
      <c r="BJ371" s="41"/>
      <c r="BK371" s="41"/>
      <c r="CC371" s="41"/>
      <c r="CD371" s="41"/>
      <c r="CE371" s="41"/>
      <c r="CF371" s="41"/>
      <c r="CG371" s="41"/>
      <c r="CH371" s="41"/>
    </row>
    <row r="372" spans="7:86" ht="12.75">
      <c r="G372" s="41"/>
      <c r="J372" s="41"/>
      <c r="M372" s="41"/>
      <c r="O372" s="41"/>
      <c r="P372" s="41"/>
      <c r="Q372" s="41"/>
      <c r="S372" s="41"/>
      <c r="T372" s="41"/>
      <c r="U372" s="41"/>
      <c r="V372" s="41"/>
      <c r="W372" s="41"/>
      <c r="X372" s="41"/>
      <c r="Y372" s="41"/>
      <c r="Z372" s="41"/>
      <c r="AB372" s="41"/>
      <c r="AC372" s="41"/>
      <c r="AD372" s="41"/>
      <c r="AE372" s="41"/>
      <c r="AF372" s="41"/>
      <c r="AG372" s="41"/>
      <c r="AI372" s="41"/>
      <c r="AJ372" s="41"/>
      <c r="AK372" s="41"/>
      <c r="AL372" s="41"/>
      <c r="AM372" s="41"/>
      <c r="AN372" s="41"/>
      <c r="AO372" s="41"/>
      <c r="AQ372" s="41"/>
      <c r="AR372" s="41"/>
      <c r="AS372" s="41"/>
      <c r="AT372" s="41"/>
      <c r="AU372" s="41"/>
      <c r="AV372" s="41"/>
      <c r="AW372" s="41"/>
      <c r="AX372" s="41"/>
      <c r="AY372" s="41"/>
      <c r="BA372" s="41"/>
      <c r="BB372" s="41"/>
      <c r="BC372" s="41"/>
      <c r="BD372" s="41"/>
      <c r="BE372" s="41"/>
      <c r="BF372" s="41"/>
      <c r="BH372" s="41"/>
      <c r="BJ372" s="41"/>
      <c r="BK372" s="41"/>
      <c r="CC372" s="41"/>
      <c r="CD372" s="41"/>
      <c r="CE372" s="41"/>
      <c r="CF372" s="41"/>
      <c r="CG372" s="41"/>
      <c r="CH372" s="41"/>
    </row>
    <row r="373" spans="7:86" ht="12.75">
      <c r="G373" s="41"/>
      <c r="J373" s="41"/>
      <c r="M373" s="41"/>
      <c r="O373" s="41"/>
      <c r="P373" s="41"/>
      <c r="Q373" s="41"/>
      <c r="S373" s="41"/>
      <c r="T373" s="41"/>
      <c r="U373" s="41"/>
      <c r="V373" s="41"/>
      <c r="W373" s="41"/>
      <c r="X373" s="41"/>
      <c r="Y373" s="41"/>
      <c r="Z373" s="41"/>
      <c r="AB373" s="41"/>
      <c r="AC373" s="41"/>
      <c r="AD373" s="41"/>
      <c r="AE373" s="41"/>
      <c r="AF373" s="41"/>
      <c r="AG373" s="41"/>
      <c r="AI373" s="41"/>
      <c r="AJ373" s="41"/>
      <c r="AK373" s="41"/>
      <c r="AL373" s="41"/>
      <c r="AM373" s="41"/>
      <c r="AN373" s="41"/>
      <c r="AO373" s="41"/>
      <c r="AQ373" s="41"/>
      <c r="AR373" s="41"/>
      <c r="AS373" s="41"/>
      <c r="AT373" s="41"/>
      <c r="AU373" s="41"/>
      <c r="AV373" s="41"/>
      <c r="AW373" s="41"/>
      <c r="AX373" s="41"/>
      <c r="AY373" s="41"/>
      <c r="BA373" s="41"/>
      <c r="BB373" s="41"/>
      <c r="BC373" s="41"/>
      <c r="BD373" s="41"/>
      <c r="BE373" s="41"/>
      <c r="BF373" s="41"/>
      <c r="BH373" s="41"/>
      <c r="BJ373" s="41"/>
      <c r="BK373" s="41"/>
      <c r="CC373" s="41"/>
      <c r="CD373" s="41"/>
      <c r="CE373" s="41"/>
      <c r="CF373" s="41"/>
      <c r="CG373" s="41"/>
      <c r="CH373" s="41"/>
    </row>
    <row r="374" spans="7:86" ht="12.75">
      <c r="G374" s="41"/>
      <c r="J374" s="41"/>
      <c r="M374" s="41"/>
      <c r="O374" s="41"/>
      <c r="P374" s="41"/>
      <c r="Q374" s="41"/>
      <c r="S374" s="41"/>
      <c r="T374" s="41"/>
      <c r="U374" s="41"/>
      <c r="V374" s="41"/>
      <c r="W374" s="41"/>
      <c r="X374" s="41"/>
      <c r="Y374" s="41"/>
      <c r="Z374" s="41"/>
      <c r="AB374" s="41"/>
      <c r="AC374" s="41"/>
      <c r="AD374" s="41"/>
      <c r="AE374" s="41"/>
      <c r="AF374" s="41"/>
      <c r="AG374" s="41"/>
      <c r="AI374" s="41"/>
      <c r="AJ374" s="41"/>
      <c r="AK374" s="41"/>
      <c r="AL374" s="41"/>
      <c r="AM374" s="41"/>
      <c r="AN374" s="41"/>
      <c r="AO374" s="41"/>
      <c r="AQ374" s="41"/>
      <c r="AR374" s="41"/>
      <c r="AS374" s="41"/>
      <c r="AT374" s="41"/>
      <c r="AU374" s="41"/>
      <c r="AV374" s="41"/>
      <c r="AW374" s="41"/>
      <c r="AX374" s="41"/>
      <c r="AY374" s="41"/>
      <c r="BA374" s="41"/>
      <c r="BB374" s="41"/>
      <c r="BC374" s="41"/>
      <c r="BD374" s="41"/>
      <c r="BE374" s="41"/>
      <c r="BF374" s="41"/>
      <c r="BH374" s="41"/>
      <c r="BJ374" s="41"/>
      <c r="BK374" s="41"/>
      <c r="CC374" s="41"/>
      <c r="CD374" s="41"/>
      <c r="CE374" s="41"/>
      <c r="CF374" s="41"/>
      <c r="CG374" s="41"/>
      <c r="CH374" s="41"/>
    </row>
    <row r="375" spans="7:86" ht="12.75">
      <c r="G375" s="41"/>
      <c r="J375" s="41"/>
      <c r="M375" s="41"/>
      <c r="O375" s="41"/>
      <c r="P375" s="41"/>
      <c r="Q375" s="41"/>
      <c r="S375" s="41"/>
      <c r="T375" s="41"/>
      <c r="U375" s="41"/>
      <c r="V375" s="41"/>
      <c r="W375" s="41"/>
      <c r="X375" s="41"/>
      <c r="Y375" s="41"/>
      <c r="Z375" s="41"/>
      <c r="AB375" s="41"/>
      <c r="AC375" s="41"/>
      <c r="AD375" s="41"/>
      <c r="AE375" s="41"/>
      <c r="AF375" s="41"/>
      <c r="AG375" s="41"/>
      <c r="AI375" s="41"/>
      <c r="AJ375" s="41"/>
      <c r="AK375" s="41"/>
      <c r="AL375" s="41"/>
      <c r="AM375" s="41"/>
      <c r="AN375" s="41"/>
      <c r="AO375" s="41"/>
      <c r="AQ375" s="41"/>
      <c r="AR375" s="41"/>
      <c r="AS375" s="41"/>
      <c r="AT375" s="41"/>
      <c r="AU375" s="41"/>
      <c r="AV375" s="41"/>
      <c r="AW375" s="41"/>
      <c r="AX375" s="41"/>
      <c r="AY375" s="41"/>
      <c r="BA375" s="41"/>
      <c r="BB375" s="41"/>
      <c r="BC375" s="41"/>
      <c r="BD375" s="41"/>
      <c r="BE375" s="41"/>
      <c r="BF375" s="41"/>
      <c r="BH375" s="41"/>
      <c r="BJ375" s="41"/>
      <c r="BK375" s="41"/>
      <c r="CC375" s="41"/>
      <c r="CD375" s="41"/>
      <c r="CE375" s="41"/>
      <c r="CF375" s="41"/>
      <c r="CG375" s="41"/>
      <c r="CH375" s="41"/>
    </row>
    <row r="376" spans="7:86" ht="12.75">
      <c r="G376" s="41"/>
      <c r="J376" s="41"/>
      <c r="M376" s="41"/>
      <c r="O376" s="41"/>
      <c r="P376" s="41"/>
      <c r="Q376" s="41"/>
      <c r="S376" s="41"/>
      <c r="T376" s="41"/>
      <c r="U376" s="41"/>
      <c r="V376" s="41"/>
      <c r="W376" s="41"/>
      <c r="X376" s="41"/>
      <c r="Y376" s="41"/>
      <c r="Z376" s="41"/>
      <c r="AB376" s="41"/>
      <c r="AC376" s="41"/>
      <c r="AD376" s="41"/>
      <c r="AE376" s="41"/>
      <c r="AF376" s="41"/>
      <c r="AG376" s="41"/>
      <c r="AI376" s="41"/>
      <c r="AJ376" s="41"/>
      <c r="AK376" s="41"/>
      <c r="AL376" s="41"/>
      <c r="AM376" s="41"/>
      <c r="AN376" s="41"/>
      <c r="AO376" s="41"/>
      <c r="AQ376" s="41"/>
      <c r="AR376" s="41"/>
      <c r="AS376" s="41"/>
      <c r="AT376" s="41"/>
      <c r="AU376" s="41"/>
      <c r="AV376" s="41"/>
      <c r="AW376" s="41"/>
      <c r="AX376" s="41"/>
      <c r="AY376" s="41"/>
      <c r="BA376" s="41"/>
      <c r="BB376" s="41"/>
      <c r="BC376" s="41"/>
      <c r="BD376" s="41"/>
      <c r="BE376" s="41"/>
      <c r="BF376" s="41"/>
      <c r="BH376" s="41"/>
      <c r="BJ376" s="41"/>
      <c r="BK376" s="41"/>
      <c r="CC376" s="41"/>
      <c r="CD376" s="41"/>
      <c r="CE376" s="41"/>
      <c r="CF376" s="41"/>
      <c r="CG376" s="41"/>
      <c r="CH376" s="41"/>
    </row>
    <row r="377" spans="7:86" ht="12.75">
      <c r="G377" s="41"/>
      <c r="J377" s="41"/>
      <c r="M377" s="41"/>
      <c r="O377" s="41"/>
      <c r="P377" s="41"/>
      <c r="Q377" s="41"/>
      <c r="S377" s="41"/>
      <c r="T377" s="41"/>
      <c r="U377" s="41"/>
      <c r="V377" s="41"/>
      <c r="W377" s="41"/>
      <c r="X377" s="41"/>
      <c r="Y377" s="41"/>
      <c r="Z377" s="41"/>
      <c r="AB377" s="41"/>
      <c r="AC377" s="41"/>
      <c r="AD377" s="41"/>
      <c r="AE377" s="41"/>
      <c r="AF377" s="41"/>
      <c r="AG377" s="41"/>
      <c r="AI377" s="41"/>
      <c r="AJ377" s="41"/>
      <c r="AK377" s="41"/>
      <c r="AL377" s="41"/>
      <c r="AM377" s="41"/>
      <c r="AN377" s="41"/>
      <c r="AO377" s="41"/>
      <c r="AQ377" s="41"/>
      <c r="AR377" s="41"/>
      <c r="AS377" s="41"/>
      <c r="AT377" s="41"/>
      <c r="AU377" s="41"/>
      <c r="AV377" s="41"/>
      <c r="AW377" s="41"/>
      <c r="AX377" s="41"/>
      <c r="AY377" s="41"/>
      <c r="BA377" s="41"/>
      <c r="BB377" s="41"/>
      <c r="BC377" s="41"/>
      <c r="BD377" s="41"/>
      <c r="BE377" s="41"/>
      <c r="BF377" s="41"/>
      <c r="BH377" s="41"/>
      <c r="BJ377" s="41"/>
      <c r="BK377" s="41"/>
      <c r="CC377" s="41"/>
      <c r="CD377" s="41"/>
      <c r="CE377" s="41"/>
      <c r="CF377" s="41"/>
      <c r="CG377" s="41"/>
      <c r="CH377" s="41"/>
    </row>
    <row r="378" spans="7:86" ht="12.75">
      <c r="G378" s="41"/>
      <c r="J378" s="41"/>
      <c r="M378" s="41"/>
      <c r="O378" s="41"/>
      <c r="P378" s="41"/>
      <c r="Q378" s="41"/>
      <c r="S378" s="41"/>
      <c r="T378" s="41"/>
      <c r="U378" s="41"/>
      <c r="V378" s="41"/>
      <c r="W378" s="41"/>
      <c r="X378" s="41"/>
      <c r="Y378" s="41"/>
      <c r="Z378" s="41"/>
      <c r="AB378" s="41"/>
      <c r="AC378" s="41"/>
      <c r="AD378" s="41"/>
      <c r="AE378" s="41"/>
      <c r="AF378" s="41"/>
      <c r="AG378" s="41"/>
      <c r="AI378" s="41"/>
      <c r="AJ378" s="41"/>
      <c r="AK378" s="41"/>
      <c r="AL378" s="41"/>
      <c r="AM378" s="41"/>
      <c r="AN378" s="41"/>
      <c r="AO378" s="41"/>
      <c r="AQ378" s="41"/>
      <c r="AR378" s="41"/>
      <c r="AS378" s="41"/>
      <c r="AT378" s="41"/>
      <c r="AU378" s="41"/>
      <c r="AV378" s="41"/>
      <c r="AW378" s="41"/>
      <c r="AX378" s="41"/>
      <c r="AY378" s="41"/>
      <c r="BA378" s="41"/>
      <c r="BB378" s="41"/>
      <c r="BC378" s="41"/>
      <c r="BD378" s="41"/>
      <c r="BE378" s="41"/>
      <c r="BF378" s="41"/>
      <c r="BH378" s="41"/>
      <c r="BJ378" s="41"/>
      <c r="BK378" s="41"/>
      <c r="CC378" s="41"/>
      <c r="CD378" s="41"/>
      <c r="CE378" s="41"/>
      <c r="CF378" s="41"/>
      <c r="CG378" s="41"/>
      <c r="CH378" s="41"/>
    </row>
    <row r="379" spans="7:86" ht="12.75">
      <c r="G379" s="41"/>
      <c r="J379" s="41"/>
      <c r="M379" s="41"/>
      <c r="O379" s="41"/>
      <c r="P379" s="41"/>
      <c r="Q379" s="41"/>
      <c r="S379" s="41"/>
      <c r="T379" s="41"/>
      <c r="U379" s="41"/>
      <c r="V379" s="41"/>
      <c r="W379" s="41"/>
      <c r="X379" s="41"/>
      <c r="Y379" s="41"/>
      <c r="Z379" s="41"/>
      <c r="AB379" s="41"/>
      <c r="AC379" s="41"/>
      <c r="AD379" s="41"/>
      <c r="AE379" s="41"/>
      <c r="AF379" s="41"/>
      <c r="AG379" s="41"/>
      <c r="AI379" s="41"/>
      <c r="AJ379" s="41"/>
      <c r="AK379" s="41"/>
      <c r="AL379" s="41"/>
      <c r="AM379" s="41"/>
      <c r="AN379" s="41"/>
      <c r="AO379" s="41"/>
      <c r="AQ379" s="41"/>
      <c r="AR379" s="41"/>
      <c r="AS379" s="41"/>
      <c r="AT379" s="41"/>
      <c r="AU379" s="41"/>
      <c r="AV379" s="41"/>
      <c r="AW379" s="41"/>
      <c r="AX379" s="41"/>
      <c r="AY379" s="41"/>
      <c r="BA379" s="41"/>
      <c r="BB379" s="41"/>
      <c r="BC379" s="41"/>
      <c r="BD379" s="41"/>
      <c r="BE379" s="41"/>
      <c r="BF379" s="41"/>
      <c r="BH379" s="41"/>
      <c r="BJ379" s="41"/>
      <c r="BK379" s="41"/>
      <c r="CC379" s="41"/>
      <c r="CD379" s="41"/>
      <c r="CE379" s="41"/>
      <c r="CF379" s="41"/>
      <c r="CG379" s="41"/>
      <c r="CH379" s="41"/>
    </row>
    <row r="380" spans="7:86" ht="12.75">
      <c r="G380" s="41"/>
      <c r="J380" s="41"/>
      <c r="M380" s="41"/>
      <c r="O380" s="41"/>
      <c r="P380" s="41"/>
      <c r="Q380" s="41"/>
      <c r="S380" s="41"/>
      <c r="T380" s="41"/>
      <c r="U380" s="41"/>
      <c r="V380" s="41"/>
      <c r="W380" s="41"/>
      <c r="X380" s="41"/>
      <c r="Y380" s="41"/>
      <c r="Z380" s="41"/>
      <c r="AB380" s="41"/>
      <c r="AC380" s="41"/>
      <c r="AD380" s="41"/>
      <c r="AE380" s="41"/>
      <c r="AF380" s="41"/>
      <c r="AG380" s="41"/>
      <c r="AI380" s="41"/>
      <c r="AJ380" s="41"/>
      <c r="AK380" s="41"/>
      <c r="AL380" s="41"/>
      <c r="AM380" s="41"/>
      <c r="AN380" s="41"/>
      <c r="AO380" s="41"/>
      <c r="AQ380" s="41"/>
      <c r="AR380" s="41"/>
      <c r="AS380" s="41"/>
      <c r="AT380" s="41"/>
      <c r="AU380" s="41"/>
      <c r="AV380" s="41"/>
      <c r="AW380" s="41"/>
      <c r="AX380" s="41"/>
      <c r="AY380" s="41"/>
      <c r="BA380" s="41"/>
      <c r="BB380" s="41"/>
      <c r="BC380" s="41"/>
      <c r="BD380" s="41"/>
      <c r="BE380" s="41"/>
      <c r="BF380" s="41"/>
      <c r="BH380" s="41"/>
      <c r="BJ380" s="41"/>
      <c r="BK380" s="41"/>
      <c r="CC380" s="41"/>
      <c r="CD380" s="41"/>
      <c r="CE380" s="41"/>
      <c r="CF380" s="41"/>
      <c r="CG380" s="41"/>
      <c r="CH380" s="41"/>
    </row>
    <row r="381" spans="7:86" ht="12.75">
      <c r="G381" s="41"/>
      <c r="J381" s="41"/>
      <c r="M381" s="41"/>
      <c r="O381" s="41"/>
      <c r="P381" s="41"/>
      <c r="Q381" s="41"/>
      <c r="S381" s="41"/>
      <c r="T381" s="41"/>
      <c r="U381" s="41"/>
      <c r="V381" s="41"/>
      <c r="W381" s="41"/>
      <c r="X381" s="41"/>
      <c r="Y381" s="41"/>
      <c r="Z381" s="41"/>
      <c r="AB381" s="41"/>
      <c r="AC381" s="41"/>
      <c r="AD381" s="41"/>
      <c r="AE381" s="41"/>
      <c r="AF381" s="41"/>
      <c r="AG381" s="41"/>
      <c r="AI381" s="41"/>
      <c r="AJ381" s="41"/>
      <c r="AK381" s="41"/>
      <c r="AL381" s="41"/>
      <c r="AM381" s="41"/>
      <c r="AN381" s="41"/>
      <c r="AO381" s="41"/>
      <c r="AQ381" s="41"/>
      <c r="AR381" s="41"/>
      <c r="AS381" s="41"/>
      <c r="AT381" s="41"/>
      <c r="AU381" s="41"/>
      <c r="AV381" s="41"/>
      <c r="AW381" s="41"/>
      <c r="AX381" s="41"/>
      <c r="AY381" s="41"/>
      <c r="BA381" s="41"/>
      <c r="BB381" s="41"/>
      <c r="BC381" s="41"/>
      <c r="BD381" s="41"/>
      <c r="BE381" s="41"/>
      <c r="BF381" s="41"/>
      <c r="BH381" s="41"/>
      <c r="BJ381" s="41"/>
      <c r="BK381" s="41"/>
      <c r="CC381" s="41"/>
      <c r="CD381" s="41"/>
      <c r="CE381" s="41"/>
      <c r="CF381" s="41"/>
      <c r="CG381" s="41"/>
      <c r="CH381" s="41"/>
    </row>
    <row r="382" spans="7:86" ht="12.75">
      <c r="G382" s="41"/>
      <c r="J382" s="41"/>
      <c r="M382" s="41"/>
      <c r="O382" s="41"/>
      <c r="P382" s="41"/>
      <c r="Q382" s="41"/>
      <c r="S382" s="41"/>
      <c r="T382" s="41"/>
      <c r="U382" s="41"/>
      <c r="V382" s="41"/>
      <c r="W382" s="41"/>
      <c r="X382" s="41"/>
      <c r="Y382" s="41"/>
      <c r="Z382" s="41"/>
      <c r="AB382" s="41"/>
      <c r="AC382" s="41"/>
      <c r="AD382" s="41"/>
      <c r="AE382" s="41"/>
      <c r="AF382" s="41"/>
      <c r="AG382" s="41"/>
      <c r="AI382" s="41"/>
      <c r="AJ382" s="41"/>
      <c r="AK382" s="41"/>
      <c r="AL382" s="41"/>
      <c r="AM382" s="41"/>
      <c r="AN382" s="41"/>
      <c r="AO382" s="41"/>
      <c r="AQ382" s="41"/>
      <c r="AR382" s="41"/>
      <c r="AS382" s="41"/>
      <c r="AT382" s="41"/>
      <c r="AU382" s="41"/>
      <c r="AV382" s="41"/>
      <c r="AW382" s="41"/>
      <c r="AX382" s="41"/>
      <c r="AY382" s="41"/>
      <c r="BA382" s="41"/>
      <c r="BB382" s="41"/>
      <c r="BC382" s="41"/>
      <c r="BD382" s="41"/>
      <c r="BE382" s="41"/>
      <c r="BF382" s="41"/>
      <c r="BH382" s="41"/>
      <c r="BJ382" s="41"/>
      <c r="BK382" s="41"/>
      <c r="CC382" s="41"/>
      <c r="CD382" s="41"/>
      <c r="CE382" s="41"/>
      <c r="CF382" s="41"/>
      <c r="CG382" s="41"/>
      <c r="CH382" s="41"/>
    </row>
    <row r="383" spans="7:86" ht="12.75">
      <c r="G383" s="41"/>
      <c r="J383" s="41"/>
      <c r="M383" s="41"/>
      <c r="O383" s="41"/>
      <c r="P383" s="41"/>
      <c r="Q383" s="41"/>
      <c r="S383" s="41"/>
      <c r="T383" s="41"/>
      <c r="U383" s="41"/>
      <c r="V383" s="41"/>
      <c r="W383" s="41"/>
      <c r="X383" s="41"/>
      <c r="Y383" s="41"/>
      <c r="Z383" s="41"/>
      <c r="AB383" s="41"/>
      <c r="AC383" s="41"/>
      <c r="AD383" s="41"/>
      <c r="AE383" s="41"/>
      <c r="AF383" s="41"/>
      <c r="AG383" s="41"/>
      <c r="AI383" s="41"/>
      <c r="AJ383" s="41"/>
      <c r="AK383" s="41"/>
      <c r="AL383" s="41"/>
      <c r="AM383" s="41"/>
      <c r="AN383" s="41"/>
      <c r="AO383" s="41"/>
      <c r="AQ383" s="41"/>
      <c r="AR383" s="41"/>
      <c r="AS383" s="41"/>
      <c r="AT383" s="41"/>
      <c r="AU383" s="41"/>
      <c r="AV383" s="41"/>
      <c r="AW383" s="41"/>
      <c r="AX383" s="41"/>
      <c r="AY383" s="41"/>
      <c r="BA383" s="41"/>
      <c r="BB383" s="41"/>
      <c r="BC383" s="41"/>
      <c r="BD383" s="41"/>
      <c r="BE383" s="41"/>
      <c r="BF383" s="41"/>
      <c r="BH383" s="41"/>
      <c r="BJ383" s="41"/>
      <c r="BK383" s="41"/>
      <c r="CC383" s="41"/>
      <c r="CD383" s="41"/>
      <c r="CE383" s="41"/>
      <c r="CF383" s="41"/>
      <c r="CG383" s="41"/>
      <c r="CH383" s="41"/>
    </row>
    <row r="384" spans="7:86" ht="12.75">
      <c r="G384" s="41"/>
      <c r="J384" s="41"/>
      <c r="M384" s="41"/>
      <c r="O384" s="41"/>
      <c r="P384" s="41"/>
      <c r="Q384" s="41"/>
      <c r="S384" s="41"/>
      <c r="T384" s="41"/>
      <c r="U384" s="41"/>
      <c r="V384" s="41"/>
      <c r="W384" s="41"/>
      <c r="X384" s="41"/>
      <c r="Y384" s="41"/>
      <c r="Z384" s="41"/>
      <c r="AB384" s="41"/>
      <c r="AC384" s="41"/>
      <c r="AD384" s="41"/>
      <c r="AE384" s="41"/>
      <c r="AF384" s="41"/>
      <c r="AG384" s="41"/>
      <c r="AI384" s="41"/>
      <c r="AJ384" s="41"/>
      <c r="AK384" s="41"/>
      <c r="AL384" s="41"/>
      <c r="AM384" s="41"/>
      <c r="AN384" s="41"/>
      <c r="AO384" s="41"/>
      <c r="AQ384" s="41"/>
      <c r="AR384" s="41"/>
      <c r="AS384" s="41"/>
      <c r="AT384" s="41"/>
      <c r="AU384" s="41"/>
      <c r="AV384" s="41"/>
      <c r="AW384" s="41"/>
      <c r="AX384" s="41"/>
      <c r="AY384" s="41"/>
      <c r="BA384" s="41"/>
      <c r="BB384" s="41"/>
      <c r="BC384" s="41"/>
      <c r="BD384" s="41"/>
      <c r="BE384" s="41"/>
      <c r="BF384" s="41"/>
      <c r="BH384" s="41"/>
      <c r="BJ384" s="41"/>
      <c r="BK384" s="41"/>
      <c r="CC384" s="41"/>
      <c r="CD384" s="41"/>
      <c r="CE384" s="41"/>
      <c r="CF384" s="41"/>
      <c r="CG384" s="41"/>
      <c r="CH384" s="41"/>
    </row>
    <row r="385" spans="7:86" ht="12.75">
      <c r="G385" s="41"/>
      <c r="J385" s="41"/>
      <c r="M385" s="41"/>
      <c r="O385" s="41"/>
      <c r="P385" s="41"/>
      <c r="Q385" s="41"/>
      <c r="S385" s="41"/>
      <c r="T385" s="41"/>
      <c r="U385" s="41"/>
      <c r="V385" s="41"/>
      <c r="W385" s="41"/>
      <c r="X385" s="41"/>
      <c r="Y385" s="41"/>
      <c r="Z385" s="41"/>
      <c r="AB385" s="41"/>
      <c r="AC385" s="41"/>
      <c r="AD385" s="41"/>
      <c r="AE385" s="41"/>
      <c r="AF385" s="41"/>
      <c r="AG385" s="41"/>
      <c r="AI385" s="41"/>
      <c r="AJ385" s="41"/>
      <c r="AK385" s="41"/>
      <c r="AL385" s="41"/>
      <c r="AM385" s="41"/>
      <c r="AN385" s="41"/>
      <c r="AO385" s="41"/>
      <c r="AQ385" s="41"/>
      <c r="AR385" s="41"/>
      <c r="AS385" s="41"/>
      <c r="AT385" s="41"/>
      <c r="AU385" s="41"/>
      <c r="AV385" s="41"/>
      <c r="AW385" s="41"/>
      <c r="AX385" s="41"/>
      <c r="AY385" s="41"/>
      <c r="BA385" s="41"/>
      <c r="BB385" s="41"/>
      <c r="BC385" s="41"/>
      <c r="BD385" s="41"/>
      <c r="BE385" s="41"/>
      <c r="BF385" s="41"/>
      <c r="BH385" s="41"/>
      <c r="BJ385" s="41"/>
      <c r="BK385" s="41"/>
      <c r="CC385" s="41"/>
      <c r="CD385" s="41"/>
      <c r="CE385" s="41"/>
      <c r="CF385" s="41"/>
      <c r="CG385" s="41"/>
      <c r="CH385" s="41"/>
    </row>
    <row r="386" spans="7:86" ht="12.75">
      <c r="G386" s="41"/>
      <c r="J386" s="41"/>
      <c r="M386" s="41"/>
      <c r="O386" s="41"/>
      <c r="P386" s="41"/>
      <c r="Q386" s="41"/>
      <c r="S386" s="41"/>
      <c r="T386" s="41"/>
      <c r="U386" s="41"/>
      <c r="V386" s="41"/>
      <c r="W386" s="41"/>
      <c r="X386" s="41"/>
      <c r="Y386" s="41"/>
      <c r="Z386" s="41"/>
      <c r="AB386" s="41"/>
      <c r="AC386" s="41"/>
      <c r="AD386" s="41"/>
      <c r="AE386" s="41"/>
      <c r="AF386" s="41"/>
      <c r="AG386" s="41"/>
      <c r="AI386" s="41"/>
      <c r="AJ386" s="41"/>
      <c r="AK386" s="41"/>
      <c r="AL386" s="41"/>
      <c r="AM386" s="41"/>
      <c r="AN386" s="41"/>
      <c r="AO386" s="41"/>
      <c r="AQ386" s="41"/>
      <c r="AR386" s="41"/>
      <c r="AS386" s="41"/>
      <c r="AT386" s="41"/>
      <c r="AU386" s="41"/>
      <c r="AV386" s="41"/>
      <c r="AW386" s="41"/>
      <c r="AX386" s="41"/>
      <c r="AY386" s="41"/>
      <c r="BA386" s="41"/>
      <c r="BB386" s="41"/>
      <c r="BC386" s="41"/>
      <c r="BD386" s="41"/>
      <c r="BE386" s="41"/>
      <c r="BF386" s="41"/>
      <c r="BH386" s="41"/>
      <c r="BJ386" s="41"/>
      <c r="BK386" s="41"/>
      <c r="CC386" s="41"/>
      <c r="CD386" s="41"/>
      <c r="CE386" s="41"/>
      <c r="CF386" s="41"/>
      <c r="CG386" s="41"/>
      <c r="CH386" s="41"/>
    </row>
    <row r="387" spans="7:86" ht="12.75">
      <c r="G387" s="41"/>
      <c r="J387" s="41"/>
      <c r="M387" s="41"/>
      <c r="O387" s="41"/>
      <c r="P387" s="41"/>
      <c r="Q387" s="41"/>
      <c r="S387" s="41"/>
      <c r="T387" s="41"/>
      <c r="U387" s="41"/>
      <c r="V387" s="41"/>
      <c r="W387" s="41"/>
      <c r="X387" s="41"/>
      <c r="Y387" s="41"/>
      <c r="Z387" s="41"/>
      <c r="AB387" s="41"/>
      <c r="AC387" s="41"/>
      <c r="AD387" s="41"/>
      <c r="AE387" s="41"/>
      <c r="AF387" s="41"/>
      <c r="AG387" s="41"/>
      <c r="AI387" s="41"/>
      <c r="AJ387" s="41"/>
      <c r="AK387" s="41"/>
      <c r="AL387" s="41"/>
      <c r="AM387" s="41"/>
      <c r="AN387" s="41"/>
      <c r="AO387" s="41"/>
      <c r="AQ387" s="41"/>
      <c r="AR387" s="41"/>
      <c r="AS387" s="41"/>
      <c r="AT387" s="41"/>
      <c r="AU387" s="41"/>
      <c r="AV387" s="41"/>
      <c r="AW387" s="41"/>
      <c r="AX387" s="41"/>
      <c r="AY387" s="41"/>
      <c r="BA387" s="41"/>
      <c r="BB387" s="41"/>
      <c r="BC387" s="41"/>
      <c r="BD387" s="41"/>
      <c r="BE387" s="41"/>
      <c r="BF387" s="41"/>
      <c r="BH387" s="41"/>
      <c r="BJ387" s="41"/>
      <c r="BK387" s="41"/>
      <c r="CC387" s="41"/>
      <c r="CD387" s="41"/>
      <c r="CE387" s="41"/>
      <c r="CF387" s="41"/>
      <c r="CG387" s="41"/>
      <c r="CH387" s="41"/>
    </row>
    <row r="388" spans="7:86" ht="12.75">
      <c r="G388" s="41"/>
      <c r="J388" s="41"/>
      <c r="M388" s="41"/>
      <c r="O388" s="41"/>
      <c r="P388" s="41"/>
      <c r="Q388" s="41"/>
      <c r="S388" s="41"/>
      <c r="T388" s="41"/>
      <c r="U388" s="41"/>
      <c r="V388" s="41"/>
      <c r="W388" s="41"/>
      <c r="X388" s="41"/>
      <c r="Y388" s="41"/>
      <c r="Z388" s="41"/>
      <c r="AB388" s="41"/>
      <c r="AC388" s="41"/>
      <c r="AD388" s="41"/>
      <c r="AE388" s="41"/>
      <c r="AF388" s="41"/>
      <c r="AG388" s="41"/>
      <c r="AI388" s="41"/>
      <c r="AJ388" s="41"/>
      <c r="AK388" s="41"/>
      <c r="AL388" s="41"/>
      <c r="AM388" s="41"/>
      <c r="AN388" s="41"/>
      <c r="AO388" s="41"/>
      <c r="AQ388" s="41"/>
      <c r="AR388" s="41"/>
      <c r="AS388" s="41"/>
      <c r="AT388" s="41"/>
      <c r="AU388" s="41"/>
      <c r="AV388" s="41"/>
      <c r="AW388" s="41"/>
      <c r="AX388" s="41"/>
      <c r="AY388" s="41"/>
      <c r="BA388" s="41"/>
      <c r="BB388" s="41"/>
      <c r="BC388" s="41"/>
      <c r="BD388" s="41"/>
      <c r="BE388" s="41"/>
      <c r="BF388" s="41"/>
      <c r="BH388" s="41"/>
      <c r="BJ388" s="41"/>
      <c r="BK388" s="41"/>
      <c r="CC388" s="41"/>
      <c r="CD388" s="41"/>
      <c r="CE388" s="41"/>
      <c r="CF388" s="41"/>
      <c r="CG388" s="41"/>
      <c r="CH388" s="41"/>
    </row>
    <row r="389" spans="7:86" ht="12.75">
      <c r="G389" s="41"/>
      <c r="J389" s="41"/>
      <c r="M389" s="41"/>
      <c r="O389" s="41"/>
      <c r="P389" s="41"/>
      <c r="Q389" s="41"/>
      <c r="S389" s="41"/>
      <c r="T389" s="41"/>
      <c r="U389" s="41"/>
      <c r="V389" s="41"/>
      <c r="W389" s="41"/>
      <c r="X389" s="41"/>
      <c r="Y389" s="41"/>
      <c r="Z389" s="41"/>
      <c r="AB389" s="41"/>
      <c r="AC389" s="41"/>
      <c r="AD389" s="41"/>
      <c r="AE389" s="41"/>
      <c r="AF389" s="41"/>
      <c r="AG389" s="41"/>
      <c r="AI389" s="41"/>
      <c r="AJ389" s="41"/>
      <c r="AK389" s="41"/>
      <c r="AL389" s="41"/>
      <c r="AM389" s="41"/>
      <c r="AN389" s="41"/>
      <c r="AO389" s="41"/>
      <c r="AQ389" s="41"/>
      <c r="AR389" s="41"/>
      <c r="AS389" s="41"/>
      <c r="AT389" s="41"/>
      <c r="AU389" s="41"/>
      <c r="AV389" s="41"/>
      <c r="AW389" s="41"/>
      <c r="AX389" s="41"/>
      <c r="AY389" s="41"/>
      <c r="BA389" s="41"/>
      <c r="BB389" s="41"/>
      <c r="BC389" s="41"/>
      <c r="BD389" s="41"/>
      <c r="BE389" s="41"/>
      <c r="BF389" s="41"/>
      <c r="BH389" s="41"/>
      <c r="BJ389" s="41"/>
      <c r="BK389" s="41"/>
      <c r="CC389" s="41"/>
      <c r="CD389" s="41"/>
      <c r="CE389" s="41"/>
      <c r="CF389" s="41"/>
      <c r="CG389" s="41"/>
      <c r="CH389" s="41"/>
    </row>
    <row r="390" spans="7:86" ht="12.75">
      <c r="G390" s="41"/>
      <c r="J390" s="41"/>
      <c r="M390" s="41"/>
      <c r="O390" s="41"/>
      <c r="P390" s="41"/>
      <c r="Q390" s="41"/>
      <c r="S390" s="41"/>
      <c r="T390" s="41"/>
      <c r="U390" s="41"/>
      <c r="V390" s="41"/>
      <c r="W390" s="41"/>
      <c r="X390" s="41"/>
      <c r="Y390" s="41"/>
      <c r="Z390" s="41"/>
      <c r="AB390" s="41"/>
      <c r="AC390" s="41"/>
      <c r="AD390" s="41"/>
      <c r="AE390" s="41"/>
      <c r="AF390" s="41"/>
      <c r="AG390" s="41"/>
      <c r="AI390" s="41"/>
      <c r="AJ390" s="41"/>
      <c r="AK390" s="41"/>
      <c r="AL390" s="41"/>
      <c r="AM390" s="41"/>
      <c r="AN390" s="41"/>
      <c r="AO390" s="41"/>
      <c r="AQ390" s="41"/>
      <c r="AR390" s="41"/>
      <c r="AS390" s="41"/>
      <c r="AT390" s="41"/>
      <c r="AU390" s="41"/>
      <c r="AV390" s="41"/>
      <c r="AW390" s="41"/>
      <c r="AX390" s="41"/>
      <c r="AY390" s="41"/>
      <c r="BA390" s="41"/>
      <c r="BB390" s="41"/>
      <c r="BC390" s="41"/>
      <c r="BD390" s="41"/>
      <c r="BE390" s="41"/>
      <c r="BF390" s="41"/>
      <c r="BH390" s="41"/>
      <c r="BJ390" s="41"/>
      <c r="BK390" s="41"/>
      <c r="CC390" s="41"/>
      <c r="CD390" s="41"/>
      <c r="CE390" s="41"/>
      <c r="CF390" s="41"/>
      <c r="CG390" s="41"/>
      <c r="CH390" s="41"/>
    </row>
    <row r="391" spans="7:86" ht="12.75">
      <c r="G391" s="41"/>
      <c r="J391" s="41"/>
      <c r="M391" s="41"/>
      <c r="O391" s="41"/>
      <c r="P391" s="41"/>
      <c r="Q391" s="41"/>
      <c r="S391" s="41"/>
      <c r="T391" s="41"/>
      <c r="U391" s="41"/>
      <c r="V391" s="41"/>
      <c r="W391" s="41"/>
      <c r="X391" s="41"/>
      <c r="Y391" s="41"/>
      <c r="Z391" s="41"/>
      <c r="AB391" s="41"/>
      <c r="AC391" s="41"/>
      <c r="AD391" s="41"/>
      <c r="AE391" s="41"/>
      <c r="AF391" s="41"/>
      <c r="AG391" s="41"/>
      <c r="AI391" s="41"/>
      <c r="AJ391" s="41"/>
      <c r="AK391" s="41"/>
      <c r="AL391" s="41"/>
      <c r="AM391" s="41"/>
      <c r="AN391" s="41"/>
      <c r="AO391" s="41"/>
      <c r="AQ391" s="41"/>
      <c r="AR391" s="41"/>
      <c r="AS391" s="41"/>
      <c r="AT391" s="41"/>
      <c r="AU391" s="41"/>
      <c r="AV391" s="41"/>
      <c r="AW391" s="41"/>
      <c r="AX391" s="41"/>
      <c r="AY391" s="41"/>
      <c r="BA391" s="41"/>
      <c r="BB391" s="41"/>
      <c r="BC391" s="41"/>
      <c r="BD391" s="41"/>
      <c r="BE391" s="41"/>
      <c r="BF391" s="41"/>
      <c r="BH391" s="41"/>
      <c r="BJ391" s="41"/>
      <c r="BK391" s="41"/>
      <c r="CC391" s="41"/>
      <c r="CD391" s="41"/>
      <c r="CE391" s="41"/>
      <c r="CF391" s="41"/>
      <c r="CG391" s="41"/>
      <c r="CH391" s="41"/>
    </row>
    <row r="392" spans="7:86" ht="12.75">
      <c r="G392" s="41"/>
      <c r="J392" s="41"/>
      <c r="M392" s="41"/>
      <c r="O392" s="41"/>
      <c r="P392" s="41"/>
      <c r="Q392" s="41"/>
      <c r="S392" s="41"/>
      <c r="T392" s="41"/>
      <c r="U392" s="41"/>
      <c r="V392" s="41"/>
      <c r="W392" s="41"/>
      <c r="X392" s="41"/>
      <c r="Y392" s="41"/>
      <c r="Z392" s="41"/>
      <c r="AB392" s="41"/>
      <c r="AC392" s="41"/>
      <c r="AD392" s="41"/>
      <c r="AE392" s="41"/>
      <c r="AF392" s="41"/>
      <c r="AG392" s="41"/>
      <c r="AI392" s="41"/>
      <c r="AJ392" s="41"/>
      <c r="AK392" s="41"/>
      <c r="AL392" s="41"/>
      <c r="AM392" s="41"/>
      <c r="AN392" s="41"/>
      <c r="AO392" s="41"/>
      <c r="AQ392" s="41"/>
      <c r="AR392" s="41"/>
      <c r="AS392" s="41"/>
      <c r="AT392" s="41"/>
      <c r="AU392" s="41"/>
      <c r="AV392" s="41"/>
      <c r="AW392" s="41"/>
      <c r="AX392" s="41"/>
      <c r="AY392" s="41"/>
      <c r="BA392" s="41"/>
      <c r="BB392" s="41"/>
      <c r="BC392" s="41"/>
      <c r="BD392" s="41"/>
      <c r="BE392" s="41"/>
      <c r="BF392" s="41"/>
      <c r="BH392" s="41"/>
      <c r="BJ392" s="41"/>
      <c r="BK392" s="41"/>
      <c r="CC392" s="41"/>
      <c r="CD392" s="41"/>
      <c r="CE392" s="41"/>
      <c r="CF392" s="41"/>
      <c r="CG392" s="41"/>
      <c r="CH392" s="41"/>
    </row>
    <row r="393" spans="7:86" ht="12.75">
      <c r="G393" s="41"/>
      <c r="J393" s="41"/>
      <c r="M393" s="41"/>
      <c r="O393" s="41"/>
      <c r="P393" s="41"/>
      <c r="Q393" s="41"/>
      <c r="S393" s="41"/>
      <c r="T393" s="41"/>
      <c r="U393" s="41"/>
      <c r="V393" s="41"/>
      <c r="W393" s="41"/>
      <c r="X393" s="41"/>
      <c r="Y393" s="41"/>
      <c r="Z393" s="41"/>
      <c r="AB393" s="41"/>
      <c r="AC393" s="41"/>
      <c r="AD393" s="41"/>
      <c r="AE393" s="41"/>
      <c r="AF393" s="41"/>
      <c r="AG393" s="41"/>
      <c r="AI393" s="41"/>
      <c r="AJ393" s="41"/>
      <c r="AK393" s="41"/>
      <c r="AL393" s="41"/>
      <c r="AM393" s="41"/>
      <c r="AN393" s="41"/>
      <c r="AO393" s="41"/>
      <c r="AQ393" s="41"/>
      <c r="AR393" s="41"/>
      <c r="AS393" s="41"/>
      <c r="AT393" s="41"/>
      <c r="AU393" s="41"/>
      <c r="AV393" s="41"/>
      <c r="AW393" s="41"/>
      <c r="AX393" s="41"/>
      <c r="AY393" s="41"/>
      <c r="BA393" s="41"/>
      <c r="BB393" s="41"/>
      <c r="BC393" s="41"/>
      <c r="BD393" s="41"/>
      <c r="BE393" s="41"/>
      <c r="BF393" s="41"/>
      <c r="BH393" s="41"/>
      <c r="BJ393" s="41"/>
      <c r="BK393" s="41"/>
      <c r="CC393" s="41"/>
      <c r="CD393" s="41"/>
      <c r="CE393" s="41"/>
      <c r="CF393" s="41"/>
      <c r="CG393" s="41"/>
      <c r="CH393" s="41"/>
    </row>
    <row r="394" spans="7:86" ht="12.75">
      <c r="G394" s="41"/>
      <c r="J394" s="41"/>
      <c r="M394" s="41"/>
      <c r="O394" s="41"/>
      <c r="P394" s="41"/>
      <c r="Q394" s="41"/>
      <c r="S394" s="41"/>
      <c r="T394" s="41"/>
      <c r="U394" s="41"/>
      <c r="V394" s="41"/>
      <c r="W394" s="41"/>
      <c r="X394" s="41"/>
      <c r="Y394" s="41"/>
      <c r="Z394" s="41"/>
      <c r="AB394" s="41"/>
      <c r="AC394" s="41"/>
      <c r="AD394" s="41"/>
      <c r="AE394" s="41"/>
      <c r="AF394" s="41"/>
      <c r="AG394" s="41"/>
      <c r="AI394" s="41"/>
      <c r="AJ394" s="41"/>
      <c r="AK394" s="41"/>
      <c r="AL394" s="41"/>
      <c r="AM394" s="41"/>
      <c r="AN394" s="41"/>
      <c r="AO394" s="41"/>
      <c r="AQ394" s="41"/>
      <c r="AR394" s="41"/>
      <c r="AS394" s="41"/>
      <c r="AT394" s="41"/>
      <c r="AU394" s="41"/>
      <c r="AV394" s="41"/>
      <c r="AW394" s="41"/>
      <c r="AX394" s="41"/>
      <c r="AY394" s="41"/>
      <c r="BA394" s="41"/>
      <c r="BB394" s="41"/>
      <c r="BC394" s="41"/>
      <c r="BD394" s="41"/>
      <c r="BE394" s="41"/>
      <c r="BF394" s="41"/>
      <c r="BH394" s="41"/>
      <c r="BJ394" s="41"/>
      <c r="BK394" s="41"/>
      <c r="CC394" s="41"/>
      <c r="CD394" s="41"/>
      <c r="CE394" s="41"/>
      <c r="CF394" s="41"/>
      <c r="CG394" s="41"/>
      <c r="CH394" s="41"/>
    </row>
    <row r="395" spans="7:86" ht="12.75">
      <c r="G395" s="41"/>
      <c r="J395" s="41"/>
      <c r="M395" s="41"/>
      <c r="O395" s="41"/>
      <c r="P395" s="41"/>
      <c r="Q395" s="41"/>
      <c r="S395" s="41"/>
      <c r="T395" s="41"/>
      <c r="U395" s="41"/>
      <c r="V395" s="41"/>
      <c r="W395" s="41"/>
      <c r="X395" s="41"/>
      <c r="Y395" s="41"/>
      <c r="Z395" s="41"/>
      <c r="AB395" s="41"/>
      <c r="AC395" s="41"/>
      <c r="AD395" s="41"/>
      <c r="AE395" s="41"/>
      <c r="AF395" s="41"/>
      <c r="AG395" s="41"/>
      <c r="AI395" s="41"/>
      <c r="AJ395" s="41"/>
      <c r="AK395" s="41"/>
      <c r="AL395" s="41"/>
      <c r="AM395" s="41"/>
      <c r="AN395" s="41"/>
      <c r="AO395" s="41"/>
      <c r="AQ395" s="41"/>
      <c r="AR395" s="41"/>
      <c r="AS395" s="41"/>
      <c r="AT395" s="41"/>
      <c r="AU395" s="41"/>
      <c r="AV395" s="41"/>
      <c r="AW395" s="41"/>
      <c r="AX395" s="41"/>
      <c r="AY395" s="41"/>
      <c r="BA395" s="41"/>
      <c r="BB395" s="41"/>
      <c r="BC395" s="41"/>
      <c r="BD395" s="41"/>
      <c r="BE395" s="41"/>
      <c r="BF395" s="41"/>
      <c r="BH395" s="41"/>
      <c r="BJ395" s="41"/>
      <c r="BK395" s="41"/>
      <c r="CC395" s="41"/>
      <c r="CD395" s="41"/>
      <c r="CE395" s="41"/>
      <c r="CF395" s="41"/>
      <c r="CG395" s="41"/>
      <c r="CH395" s="41"/>
    </row>
    <row r="396" spans="7:86" ht="12.75">
      <c r="G396" s="41"/>
      <c r="J396" s="41"/>
      <c r="M396" s="41"/>
      <c r="O396" s="41"/>
      <c r="P396" s="41"/>
      <c r="Q396" s="41"/>
      <c r="S396" s="41"/>
      <c r="T396" s="41"/>
      <c r="U396" s="41"/>
      <c r="V396" s="41"/>
      <c r="W396" s="41"/>
      <c r="X396" s="41"/>
      <c r="Y396" s="41"/>
      <c r="Z396" s="41"/>
      <c r="AB396" s="41"/>
      <c r="AC396" s="41"/>
      <c r="AD396" s="41"/>
      <c r="AE396" s="41"/>
      <c r="AF396" s="41"/>
      <c r="AG396" s="41"/>
      <c r="AI396" s="41"/>
      <c r="AJ396" s="41"/>
      <c r="AK396" s="41"/>
      <c r="AL396" s="41"/>
      <c r="AM396" s="41"/>
      <c r="AN396" s="41"/>
      <c r="AO396" s="41"/>
      <c r="AQ396" s="41"/>
      <c r="AR396" s="41"/>
      <c r="AS396" s="41"/>
      <c r="AT396" s="41"/>
      <c r="AU396" s="41"/>
      <c r="AV396" s="41"/>
      <c r="AW396" s="41"/>
      <c r="AX396" s="41"/>
      <c r="AY396" s="41"/>
      <c r="BA396" s="41"/>
      <c r="BB396" s="41"/>
      <c r="BC396" s="41"/>
      <c r="BD396" s="41"/>
      <c r="BE396" s="41"/>
      <c r="BF396" s="41"/>
      <c r="BH396" s="41"/>
      <c r="BJ396" s="41"/>
      <c r="BK396" s="41"/>
      <c r="CC396" s="41"/>
      <c r="CD396" s="41"/>
      <c r="CE396" s="41"/>
      <c r="CF396" s="41"/>
      <c r="CG396" s="41"/>
      <c r="CH396" s="41"/>
    </row>
    <row r="397" spans="7:86" ht="12.75">
      <c r="G397" s="41"/>
      <c r="J397" s="41"/>
      <c r="M397" s="41"/>
      <c r="O397" s="41"/>
      <c r="P397" s="41"/>
      <c r="Q397" s="41"/>
      <c r="S397" s="41"/>
      <c r="T397" s="41"/>
      <c r="U397" s="41"/>
      <c r="V397" s="41"/>
      <c r="W397" s="41"/>
      <c r="X397" s="41"/>
      <c r="Y397" s="41"/>
      <c r="Z397" s="41"/>
      <c r="AB397" s="41"/>
      <c r="AC397" s="41"/>
      <c r="AD397" s="41"/>
      <c r="AE397" s="41"/>
      <c r="AF397" s="41"/>
      <c r="AG397" s="41"/>
      <c r="AI397" s="41"/>
      <c r="AJ397" s="41"/>
      <c r="AK397" s="41"/>
      <c r="AL397" s="41"/>
      <c r="AM397" s="41"/>
      <c r="AN397" s="41"/>
      <c r="AO397" s="41"/>
      <c r="AQ397" s="41"/>
      <c r="AR397" s="41"/>
      <c r="AS397" s="41"/>
      <c r="AT397" s="41"/>
      <c r="AU397" s="41"/>
      <c r="AV397" s="41"/>
      <c r="AW397" s="41"/>
      <c r="AX397" s="41"/>
      <c r="AY397" s="41"/>
      <c r="BA397" s="41"/>
      <c r="BB397" s="41"/>
      <c r="BC397" s="41"/>
      <c r="BD397" s="41"/>
      <c r="BE397" s="41"/>
      <c r="BF397" s="41"/>
      <c r="BH397" s="41"/>
      <c r="BJ397" s="41"/>
      <c r="BK397" s="41"/>
      <c r="CC397" s="41"/>
      <c r="CD397" s="41"/>
      <c r="CE397" s="41"/>
      <c r="CF397" s="41"/>
      <c r="CG397" s="41"/>
      <c r="CH397" s="41"/>
    </row>
    <row r="398" spans="7:86" ht="12.75">
      <c r="G398" s="41"/>
      <c r="J398" s="41"/>
      <c r="M398" s="41"/>
      <c r="O398" s="41"/>
      <c r="P398" s="41"/>
      <c r="Q398" s="41"/>
      <c r="S398" s="41"/>
      <c r="T398" s="41"/>
      <c r="U398" s="41"/>
      <c r="V398" s="41"/>
      <c r="W398" s="41"/>
      <c r="X398" s="41"/>
      <c r="Y398" s="41"/>
      <c r="Z398" s="41"/>
      <c r="AB398" s="41"/>
      <c r="AC398" s="41"/>
      <c r="AD398" s="41"/>
      <c r="AE398" s="41"/>
      <c r="AF398" s="41"/>
      <c r="AG398" s="41"/>
      <c r="AI398" s="41"/>
      <c r="AJ398" s="41"/>
      <c r="AK398" s="41"/>
      <c r="AL398" s="41"/>
      <c r="AM398" s="41"/>
      <c r="AN398" s="41"/>
      <c r="AO398" s="41"/>
      <c r="AQ398" s="41"/>
      <c r="AR398" s="41"/>
      <c r="AS398" s="41"/>
      <c r="AT398" s="41"/>
      <c r="AU398" s="41"/>
      <c r="AV398" s="41"/>
      <c r="AW398" s="41"/>
      <c r="AX398" s="41"/>
      <c r="AY398" s="41"/>
      <c r="BA398" s="41"/>
      <c r="BB398" s="41"/>
      <c r="BC398" s="41"/>
      <c r="BD398" s="41"/>
      <c r="BE398" s="41"/>
      <c r="BF398" s="41"/>
      <c r="BH398" s="41"/>
      <c r="BJ398" s="41"/>
      <c r="BK398" s="41"/>
      <c r="CC398" s="41"/>
      <c r="CD398" s="41"/>
      <c r="CE398" s="41"/>
      <c r="CF398" s="41"/>
      <c r="CG398" s="41"/>
      <c r="CH398" s="41"/>
    </row>
    <row r="399" spans="7:86" ht="12.75">
      <c r="G399" s="41"/>
      <c r="J399" s="41"/>
      <c r="M399" s="41"/>
      <c r="O399" s="41"/>
      <c r="P399" s="41"/>
      <c r="Q399" s="41"/>
      <c r="S399" s="41"/>
      <c r="T399" s="41"/>
      <c r="U399" s="41"/>
      <c r="V399" s="41"/>
      <c r="W399" s="41"/>
      <c r="X399" s="41"/>
      <c r="Y399" s="41"/>
      <c r="Z399" s="41"/>
      <c r="AB399" s="41"/>
      <c r="AC399" s="41"/>
      <c r="AD399" s="41"/>
      <c r="AE399" s="41"/>
      <c r="AF399" s="41"/>
      <c r="AG399" s="41"/>
      <c r="AI399" s="41"/>
      <c r="AJ399" s="41"/>
      <c r="AK399" s="41"/>
      <c r="AL399" s="41"/>
      <c r="AM399" s="41"/>
      <c r="AN399" s="41"/>
      <c r="AO399" s="41"/>
      <c r="AQ399" s="41"/>
      <c r="AR399" s="41"/>
      <c r="AS399" s="41"/>
      <c r="AT399" s="41"/>
      <c r="AU399" s="41"/>
      <c r="AV399" s="41"/>
      <c r="AW399" s="41"/>
      <c r="AX399" s="41"/>
      <c r="AY399" s="41"/>
      <c r="BA399" s="41"/>
      <c r="BB399" s="41"/>
      <c r="BC399" s="41"/>
      <c r="BD399" s="41"/>
      <c r="BE399" s="41"/>
      <c r="BF399" s="41"/>
      <c r="BH399" s="41"/>
      <c r="BJ399" s="41"/>
      <c r="BK399" s="41"/>
      <c r="CC399" s="41"/>
      <c r="CD399" s="41"/>
      <c r="CE399" s="41"/>
      <c r="CF399" s="41"/>
      <c r="CG399" s="41"/>
      <c r="CH399" s="41"/>
    </row>
    <row r="400" spans="7:86" ht="12.75">
      <c r="G400" s="41"/>
      <c r="J400" s="41"/>
      <c r="M400" s="41"/>
      <c r="O400" s="41"/>
      <c r="P400" s="41"/>
      <c r="Q400" s="41"/>
      <c r="S400" s="41"/>
      <c r="T400" s="41"/>
      <c r="U400" s="41"/>
      <c r="V400" s="41"/>
      <c r="W400" s="41"/>
      <c r="X400" s="41"/>
      <c r="Y400" s="41"/>
      <c r="Z400" s="41"/>
      <c r="AB400" s="41"/>
      <c r="AC400" s="41"/>
      <c r="AD400" s="41"/>
      <c r="AE400" s="41"/>
      <c r="AF400" s="41"/>
      <c r="AG400" s="41"/>
      <c r="AI400" s="41"/>
      <c r="AJ400" s="41"/>
      <c r="AK400" s="41"/>
      <c r="AL400" s="41"/>
      <c r="AM400" s="41"/>
      <c r="AN400" s="41"/>
      <c r="AO400" s="41"/>
      <c r="AQ400" s="41"/>
      <c r="AR400" s="41"/>
      <c r="AS400" s="41"/>
      <c r="AT400" s="41"/>
      <c r="AU400" s="41"/>
      <c r="AV400" s="41"/>
      <c r="AW400" s="41"/>
      <c r="AX400" s="41"/>
      <c r="AY400" s="41"/>
      <c r="BA400" s="41"/>
      <c r="BB400" s="41"/>
      <c r="BC400" s="41"/>
      <c r="BD400" s="41"/>
      <c r="BE400" s="41"/>
      <c r="BF400" s="41"/>
      <c r="BH400" s="41"/>
      <c r="BJ400" s="41"/>
      <c r="BK400" s="41"/>
      <c r="CC400" s="41"/>
      <c r="CD400" s="41"/>
      <c r="CE400" s="41"/>
      <c r="CF400" s="41"/>
      <c r="CG400" s="41"/>
      <c r="CH400" s="41"/>
    </row>
    <row r="401" spans="7:86" ht="12.75">
      <c r="G401" s="41"/>
      <c r="J401" s="41"/>
      <c r="M401" s="41"/>
      <c r="O401" s="41"/>
      <c r="P401" s="41"/>
      <c r="Q401" s="41"/>
      <c r="S401" s="41"/>
      <c r="T401" s="41"/>
      <c r="U401" s="41"/>
      <c r="V401" s="41"/>
      <c r="W401" s="41"/>
      <c r="X401" s="41"/>
      <c r="Y401" s="41"/>
      <c r="Z401" s="41"/>
      <c r="AB401" s="41"/>
      <c r="AC401" s="41"/>
      <c r="AD401" s="41"/>
      <c r="AE401" s="41"/>
      <c r="AF401" s="41"/>
      <c r="AG401" s="41"/>
      <c r="AI401" s="41"/>
      <c r="AJ401" s="41"/>
      <c r="AK401" s="41"/>
      <c r="AL401" s="41"/>
      <c r="AM401" s="41"/>
      <c r="AN401" s="41"/>
      <c r="AO401" s="41"/>
      <c r="AQ401" s="41"/>
      <c r="AR401" s="41"/>
      <c r="AS401" s="41"/>
      <c r="AT401" s="41"/>
      <c r="AU401" s="41"/>
      <c r="AV401" s="41"/>
      <c r="AW401" s="41"/>
      <c r="AX401" s="41"/>
      <c r="AY401" s="41"/>
      <c r="BA401" s="41"/>
      <c r="BB401" s="41"/>
      <c r="BC401" s="41"/>
      <c r="BD401" s="41"/>
      <c r="BE401" s="41"/>
      <c r="BF401" s="41"/>
      <c r="BH401" s="41"/>
      <c r="BJ401" s="41"/>
      <c r="BK401" s="41"/>
      <c r="CC401" s="41"/>
      <c r="CD401" s="41"/>
      <c r="CE401" s="41"/>
      <c r="CF401" s="41"/>
      <c r="CG401" s="41"/>
      <c r="CH401" s="41"/>
    </row>
    <row r="402" spans="7:86" ht="12.75">
      <c r="G402" s="41"/>
      <c r="J402" s="41"/>
      <c r="M402" s="41"/>
      <c r="O402" s="41"/>
      <c r="P402" s="41"/>
      <c r="Q402" s="41"/>
      <c r="S402" s="41"/>
      <c r="T402" s="41"/>
      <c r="U402" s="41"/>
      <c r="V402" s="41"/>
      <c r="W402" s="41"/>
      <c r="X402" s="41"/>
      <c r="Y402" s="41"/>
      <c r="Z402" s="41"/>
      <c r="AB402" s="41"/>
      <c r="AC402" s="41"/>
      <c r="AD402" s="41"/>
      <c r="AE402" s="41"/>
      <c r="AF402" s="41"/>
      <c r="AG402" s="41"/>
      <c r="AI402" s="41"/>
      <c r="AJ402" s="41"/>
      <c r="AK402" s="41"/>
      <c r="AL402" s="41"/>
      <c r="AM402" s="41"/>
      <c r="AN402" s="41"/>
      <c r="AO402" s="41"/>
      <c r="AQ402" s="41"/>
      <c r="AR402" s="41"/>
      <c r="AS402" s="41"/>
      <c r="AT402" s="41"/>
      <c r="AU402" s="41"/>
      <c r="AV402" s="41"/>
      <c r="AW402" s="41"/>
      <c r="AX402" s="41"/>
      <c r="AY402" s="41"/>
      <c r="BA402" s="41"/>
      <c r="BB402" s="41"/>
      <c r="BC402" s="41"/>
      <c r="BD402" s="41"/>
      <c r="BE402" s="41"/>
      <c r="BF402" s="41"/>
      <c r="BH402" s="41"/>
      <c r="BJ402" s="41"/>
      <c r="BK402" s="41"/>
      <c r="CC402" s="41"/>
      <c r="CD402" s="41"/>
      <c r="CE402" s="41"/>
      <c r="CF402" s="41"/>
      <c r="CG402" s="41"/>
      <c r="CH402" s="41"/>
    </row>
    <row r="403" spans="7:86" ht="12.75">
      <c r="G403" s="41"/>
      <c r="J403" s="41"/>
      <c r="M403" s="41"/>
      <c r="O403" s="41"/>
      <c r="P403" s="41"/>
      <c r="Q403" s="41"/>
      <c r="S403" s="41"/>
      <c r="T403" s="41"/>
      <c r="U403" s="41"/>
      <c r="V403" s="41"/>
      <c r="W403" s="41"/>
      <c r="X403" s="41"/>
      <c r="Y403" s="41"/>
      <c r="Z403" s="41"/>
      <c r="AB403" s="41"/>
      <c r="AC403" s="41"/>
      <c r="AD403" s="41"/>
      <c r="AE403" s="41"/>
      <c r="AF403" s="41"/>
      <c r="AG403" s="41"/>
      <c r="AI403" s="41"/>
      <c r="AJ403" s="41"/>
      <c r="AK403" s="41"/>
      <c r="AL403" s="41"/>
      <c r="AM403" s="41"/>
      <c r="AN403" s="41"/>
      <c r="AO403" s="41"/>
      <c r="AQ403" s="41"/>
      <c r="AR403" s="41"/>
      <c r="AS403" s="41"/>
      <c r="AT403" s="41"/>
      <c r="AU403" s="41"/>
      <c r="AV403" s="41"/>
      <c r="AW403" s="41"/>
      <c r="AX403" s="41"/>
      <c r="AY403" s="41"/>
      <c r="BA403" s="41"/>
      <c r="BB403" s="41"/>
      <c r="BC403" s="41"/>
      <c r="BD403" s="41"/>
      <c r="BE403" s="41"/>
      <c r="BF403" s="41"/>
      <c r="BH403" s="41"/>
      <c r="BJ403" s="41"/>
      <c r="BK403" s="41"/>
      <c r="CC403" s="41"/>
      <c r="CD403" s="41"/>
      <c r="CE403" s="41"/>
      <c r="CF403" s="41"/>
      <c r="CG403" s="41"/>
      <c r="CH403" s="41"/>
    </row>
    <row r="404" spans="7:86" ht="12.75">
      <c r="G404" s="41"/>
      <c r="J404" s="41"/>
      <c r="M404" s="41"/>
      <c r="O404" s="41"/>
      <c r="P404" s="41"/>
      <c r="Q404" s="41"/>
      <c r="S404" s="41"/>
      <c r="T404" s="41"/>
      <c r="U404" s="41"/>
      <c r="V404" s="41"/>
      <c r="W404" s="41"/>
      <c r="X404" s="41"/>
      <c r="Y404" s="41"/>
      <c r="Z404" s="41"/>
      <c r="AB404" s="41"/>
      <c r="AC404" s="41"/>
      <c r="AD404" s="41"/>
      <c r="AE404" s="41"/>
      <c r="AF404" s="41"/>
      <c r="AG404" s="41"/>
      <c r="AI404" s="41"/>
      <c r="AJ404" s="41"/>
      <c r="AK404" s="41"/>
      <c r="AL404" s="41"/>
      <c r="AM404" s="41"/>
      <c r="AN404" s="41"/>
      <c r="AO404" s="41"/>
      <c r="AQ404" s="41"/>
      <c r="AR404" s="41"/>
      <c r="AS404" s="41"/>
      <c r="AT404" s="41"/>
      <c r="AU404" s="41"/>
      <c r="AV404" s="41"/>
      <c r="AW404" s="41"/>
      <c r="AX404" s="41"/>
      <c r="AY404" s="41"/>
      <c r="BA404" s="41"/>
      <c r="BB404" s="41"/>
      <c r="BC404" s="41"/>
      <c r="BD404" s="41"/>
      <c r="BE404" s="41"/>
      <c r="BF404" s="41"/>
      <c r="BH404" s="41"/>
      <c r="BJ404" s="41"/>
      <c r="BK404" s="41"/>
      <c r="CC404" s="41"/>
      <c r="CD404" s="41"/>
      <c r="CE404" s="41"/>
      <c r="CF404" s="41"/>
      <c r="CG404" s="41"/>
      <c r="CH404" s="41"/>
    </row>
    <row r="405" spans="7:86" ht="12.75">
      <c r="G405" s="41"/>
      <c r="J405" s="41"/>
      <c r="M405" s="41"/>
      <c r="O405" s="41"/>
      <c r="P405" s="41"/>
      <c r="Q405" s="41"/>
      <c r="S405" s="41"/>
      <c r="T405" s="41"/>
      <c r="U405" s="41"/>
      <c r="V405" s="41"/>
      <c r="W405" s="41"/>
      <c r="X405" s="41"/>
      <c r="Y405" s="41"/>
      <c r="Z405" s="41"/>
      <c r="AB405" s="41"/>
      <c r="AC405" s="41"/>
      <c r="AD405" s="41"/>
      <c r="AE405" s="41"/>
      <c r="AF405" s="41"/>
      <c r="AG405" s="41"/>
      <c r="AI405" s="41"/>
      <c r="AJ405" s="41"/>
      <c r="AK405" s="41"/>
      <c r="AL405" s="41"/>
      <c r="AM405" s="41"/>
      <c r="AN405" s="41"/>
      <c r="AO405" s="41"/>
      <c r="AQ405" s="41"/>
      <c r="AR405" s="41"/>
      <c r="AS405" s="41"/>
      <c r="AT405" s="41"/>
      <c r="AU405" s="41"/>
      <c r="AV405" s="41"/>
      <c r="AW405" s="41"/>
      <c r="AX405" s="41"/>
      <c r="AY405" s="41"/>
      <c r="BA405" s="41"/>
      <c r="BB405" s="41"/>
      <c r="BC405" s="41"/>
      <c r="BD405" s="41"/>
      <c r="BE405" s="41"/>
      <c r="BF405" s="41"/>
      <c r="BH405" s="41"/>
      <c r="BJ405" s="41"/>
      <c r="BK405" s="41"/>
      <c r="CC405" s="41"/>
      <c r="CD405" s="41"/>
      <c r="CE405" s="41"/>
      <c r="CF405" s="41"/>
      <c r="CG405" s="41"/>
      <c r="CH405" s="41"/>
    </row>
    <row r="406" spans="7:86" ht="12.75">
      <c r="G406" s="41"/>
      <c r="J406" s="41"/>
      <c r="M406" s="41"/>
      <c r="O406" s="41"/>
      <c r="P406" s="41"/>
      <c r="Q406" s="41"/>
      <c r="S406" s="41"/>
      <c r="T406" s="41"/>
      <c r="U406" s="41"/>
      <c r="V406" s="41"/>
      <c r="W406" s="41"/>
      <c r="X406" s="41"/>
      <c r="Y406" s="41"/>
      <c r="Z406" s="41"/>
      <c r="AB406" s="41"/>
      <c r="AC406" s="41"/>
      <c r="AD406" s="41"/>
      <c r="AE406" s="41"/>
      <c r="AF406" s="41"/>
      <c r="AG406" s="41"/>
      <c r="AI406" s="41"/>
      <c r="AJ406" s="41"/>
      <c r="AK406" s="41"/>
      <c r="AL406" s="41"/>
      <c r="AM406" s="41"/>
      <c r="AN406" s="41"/>
      <c r="AO406" s="41"/>
      <c r="AQ406" s="41"/>
      <c r="AR406" s="41"/>
      <c r="AS406" s="41"/>
      <c r="AT406" s="41"/>
      <c r="AU406" s="41"/>
      <c r="AV406" s="41"/>
      <c r="AW406" s="41"/>
      <c r="AX406" s="41"/>
      <c r="AY406" s="41"/>
      <c r="BA406" s="41"/>
      <c r="BB406" s="41"/>
      <c r="BC406" s="41"/>
      <c r="BD406" s="41"/>
      <c r="BE406" s="41"/>
      <c r="BF406" s="41"/>
      <c r="BH406" s="41"/>
      <c r="BJ406" s="41"/>
      <c r="BK406" s="41"/>
      <c r="CC406" s="41"/>
      <c r="CD406" s="41"/>
      <c r="CE406" s="41"/>
      <c r="CF406" s="41"/>
      <c r="CG406" s="41"/>
      <c r="CH406" s="41"/>
    </row>
    <row r="407" spans="7:86" ht="12.75">
      <c r="G407" s="41"/>
      <c r="J407" s="41"/>
      <c r="M407" s="41"/>
      <c r="O407" s="41"/>
      <c r="P407" s="41"/>
      <c r="Q407" s="41"/>
      <c r="S407" s="41"/>
      <c r="T407" s="41"/>
      <c r="U407" s="41"/>
      <c r="V407" s="41"/>
      <c r="W407" s="41"/>
      <c r="X407" s="41"/>
      <c r="Y407" s="41"/>
      <c r="Z407" s="41"/>
      <c r="AB407" s="41"/>
      <c r="AC407" s="41"/>
      <c r="AD407" s="41"/>
      <c r="AE407" s="41"/>
      <c r="AF407" s="41"/>
      <c r="AG407" s="41"/>
      <c r="AI407" s="41"/>
      <c r="AJ407" s="41"/>
      <c r="AK407" s="41"/>
      <c r="AL407" s="41"/>
      <c r="AM407" s="41"/>
      <c r="AN407" s="41"/>
      <c r="AO407" s="41"/>
      <c r="AQ407" s="41"/>
      <c r="AR407" s="41"/>
      <c r="AS407" s="41"/>
      <c r="AT407" s="41"/>
      <c r="AU407" s="41"/>
      <c r="AV407" s="41"/>
      <c r="AW407" s="41"/>
      <c r="AX407" s="41"/>
      <c r="AY407" s="41"/>
      <c r="BA407" s="41"/>
      <c r="BB407" s="41"/>
      <c r="BC407" s="41"/>
      <c r="BD407" s="41"/>
      <c r="BE407" s="41"/>
      <c r="BF407" s="41"/>
      <c r="BH407" s="41"/>
      <c r="BJ407" s="41"/>
      <c r="BK407" s="41"/>
      <c r="CC407" s="41"/>
      <c r="CD407" s="41"/>
      <c r="CE407" s="41"/>
      <c r="CF407" s="41"/>
      <c r="CG407" s="41"/>
      <c r="CH407" s="41"/>
    </row>
    <row r="408" spans="7:86" ht="12.75">
      <c r="G408" s="41"/>
      <c r="J408" s="41"/>
      <c r="M408" s="41"/>
      <c r="O408" s="41"/>
      <c r="P408" s="41"/>
      <c r="Q408" s="41"/>
      <c r="S408" s="41"/>
      <c r="T408" s="41"/>
      <c r="U408" s="41"/>
      <c r="V408" s="41"/>
      <c r="W408" s="41"/>
      <c r="X408" s="41"/>
      <c r="Y408" s="41"/>
      <c r="Z408" s="41"/>
      <c r="AB408" s="41"/>
      <c r="AC408" s="41"/>
      <c r="AD408" s="41"/>
      <c r="AE408" s="41"/>
      <c r="AF408" s="41"/>
      <c r="AG408" s="41"/>
      <c r="AI408" s="41"/>
      <c r="AJ408" s="41"/>
      <c r="AK408" s="41"/>
      <c r="AL408" s="41"/>
      <c r="AM408" s="41"/>
      <c r="AN408" s="41"/>
      <c r="AO408" s="41"/>
      <c r="AQ408" s="41"/>
      <c r="AR408" s="41"/>
      <c r="AS408" s="41"/>
      <c r="AT408" s="41"/>
      <c r="AU408" s="41"/>
      <c r="AV408" s="41"/>
      <c r="AW408" s="41"/>
      <c r="AX408" s="41"/>
      <c r="AY408" s="41"/>
      <c r="BA408" s="41"/>
      <c r="BB408" s="41"/>
      <c r="BC408" s="41"/>
      <c r="BD408" s="41"/>
      <c r="BE408" s="41"/>
      <c r="BF408" s="41"/>
      <c r="BH408" s="41"/>
      <c r="BJ408" s="41"/>
      <c r="BK408" s="41"/>
      <c r="CC408" s="41"/>
      <c r="CD408" s="41"/>
      <c r="CE408" s="41"/>
      <c r="CF408" s="41"/>
      <c r="CG408" s="41"/>
      <c r="CH408" s="41"/>
    </row>
    <row r="409" spans="7:86" ht="12.75">
      <c r="G409" s="41"/>
      <c r="J409" s="41"/>
      <c r="M409" s="41"/>
      <c r="O409" s="41"/>
      <c r="P409" s="41"/>
      <c r="Q409" s="41"/>
      <c r="S409" s="41"/>
      <c r="T409" s="41"/>
      <c r="U409" s="41"/>
      <c r="V409" s="41"/>
      <c r="W409" s="41"/>
      <c r="X409" s="41"/>
      <c r="Y409" s="41"/>
      <c r="Z409" s="41"/>
      <c r="AB409" s="41"/>
      <c r="AC409" s="41"/>
      <c r="AD409" s="41"/>
      <c r="AE409" s="41"/>
      <c r="AF409" s="41"/>
      <c r="AG409" s="41"/>
      <c r="AI409" s="41"/>
      <c r="AJ409" s="41"/>
      <c r="AK409" s="41"/>
      <c r="AL409" s="41"/>
      <c r="AM409" s="41"/>
      <c r="AN409" s="41"/>
      <c r="AO409" s="41"/>
      <c r="AQ409" s="41"/>
      <c r="AR409" s="41"/>
      <c r="AS409" s="41"/>
      <c r="AT409" s="41"/>
      <c r="AU409" s="41"/>
      <c r="AV409" s="41"/>
      <c r="AW409" s="41"/>
      <c r="AX409" s="41"/>
      <c r="AY409" s="41"/>
      <c r="BA409" s="41"/>
      <c r="BB409" s="41"/>
      <c r="BC409" s="41"/>
      <c r="BD409" s="41"/>
      <c r="BE409" s="41"/>
      <c r="BF409" s="41"/>
      <c r="BH409" s="41"/>
      <c r="BJ409" s="41"/>
      <c r="BK409" s="41"/>
      <c r="CC409" s="41"/>
      <c r="CD409" s="41"/>
      <c r="CE409" s="41"/>
      <c r="CF409" s="41"/>
      <c r="CG409" s="41"/>
      <c r="CH409" s="41"/>
    </row>
    <row r="410" spans="7:86" ht="12.75">
      <c r="G410" s="41"/>
      <c r="J410" s="41"/>
      <c r="M410" s="41"/>
      <c r="O410" s="41"/>
      <c r="P410" s="41"/>
      <c r="Q410" s="41"/>
      <c r="S410" s="41"/>
      <c r="T410" s="41"/>
      <c r="U410" s="41"/>
      <c r="V410" s="41"/>
      <c r="W410" s="41"/>
      <c r="X410" s="41"/>
      <c r="Y410" s="41"/>
      <c r="Z410" s="41"/>
      <c r="AB410" s="41"/>
      <c r="AC410" s="41"/>
      <c r="AD410" s="41"/>
      <c r="AE410" s="41"/>
      <c r="AF410" s="41"/>
      <c r="AG410" s="41"/>
      <c r="AI410" s="41"/>
      <c r="AJ410" s="41"/>
      <c r="AK410" s="41"/>
      <c r="AL410" s="41"/>
      <c r="AM410" s="41"/>
      <c r="AN410" s="41"/>
      <c r="AO410" s="41"/>
      <c r="AQ410" s="41"/>
      <c r="AR410" s="41"/>
      <c r="AS410" s="41"/>
      <c r="AT410" s="41"/>
      <c r="AU410" s="41"/>
      <c r="AV410" s="41"/>
      <c r="AW410" s="41"/>
      <c r="AX410" s="41"/>
      <c r="AY410" s="41"/>
      <c r="BA410" s="41"/>
      <c r="BB410" s="41"/>
      <c r="BC410" s="41"/>
      <c r="BD410" s="41"/>
      <c r="BE410" s="41"/>
      <c r="BF410" s="41"/>
      <c r="BH410" s="41"/>
      <c r="BJ410" s="41"/>
      <c r="BK410" s="41"/>
      <c r="CC410" s="41"/>
      <c r="CD410" s="41"/>
      <c r="CE410" s="41"/>
      <c r="CF410" s="41"/>
      <c r="CG410" s="41"/>
      <c r="CH410" s="41"/>
    </row>
    <row r="411" spans="7:86" ht="12.75">
      <c r="G411" s="41"/>
      <c r="J411" s="41"/>
      <c r="M411" s="41"/>
      <c r="O411" s="41"/>
      <c r="P411" s="41"/>
      <c r="Q411" s="41"/>
      <c r="S411" s="41"/>
      <c r="T411" s="41"/>
      <c r="U411" s="41"/>
      <c r="V411" s="41"/>
      <c r="W411" s="41"/>
      <c r="X411" s="41"/>
      <c r="Y411" s="41"/>
      <c r="Z411" s="41"/>
      <c r="AB411" s="41"/>
      <c r="AC411" s="41"/>
      <c r="AD411" s="41"/>
      <c r="AE411" s="41"/>
      <c r="AF411" s="41"/>
      <c r="AG411" s="41"/>
      <c r="AI411" s="41"/>
      <c r="AJ411" s="41"/>
      <c r="AK411" s="41"/>
      <c r="AL411" s="41"/>
      <c r="AM411" s="41"/>
      <c r="AN411" s="41"/>
      <c r="AO411" s="41"/>
      <c r="AQ411" s="41"/>
      <c r="AR411" s="41"/>
      <c r="AS411" s="41"/>
      <c r="AT411" s="41"/>
      <c r="AU411" s="41"/>
      <c r="AV411" s="41"/>
      <c r="AW411" s="41"/>
      <c r="AX411" s="41"/>
      <c r="AY411" s="41"/>
      <c r="BA411" s="41"/>
      <c r="BB411" s="41"/>
      <c r="BC411" s="41"/>
      <c r="BD411" s="41"/>
      <c r="BE411" s="41"/>
      <c r="BF411" s="41"/>
      <c r="BH411" s="41"/>
      <c r="BJ411" s="41"/>
      <c r="BK411" s="41"/>
      <c r="CC411" s="41"/>
      <c r="CD411" s="41"/>
      <c r="CE411" s="41"/>
      <c r="CF411" s="41"/>
      <c r="CG411" s="41"/>
      <c r="CH411" s="41"/>
    </row>
    <row r="412" spans="7:86" ht="12.75">
      <c r="G412" s="41"/>
      <c r="J412" s="41"/>
      <c r="M412" s="41"/>
      <c r="O412" s="41"/>
      <c r="P412" s="41"/>
      <c r="Q412" s="41"/>
      <c r="S412" s="41"/>
      <c r="T412" s="41"/>
      <c r="U412" s="41"/>
      <c r="V412" s="41"/>
      <c r="W412" s="41"/>
      <c r="X412" s="41"/>
      <c r="Y412" s="41"/>
      <c r="Z412" s="41"/>
      <c r="AB412" s="41"/>
      <c r="AC412" s="41"/>
      <c r="AD412" s="41"/>
      <c r="AE412" s="41"/>
      <c r="AF412" s="41"/>
      <c r="AG412" s="41"/>
      <c r="AI412" s="41"/>
      <c r="AJ412" s="41"/>
      <c r="AK412" s="41"/>
      <c r="AL412" s="41"/>
      <c r="AM412" s="41"/>
      <c r="AN412" s="41"/>
      <c r="AO412" s="41"/>
      <c r="AQ412" s="41"/>
      <c r="AR412" s="41"/>
      <c r="AS412" s="41"/>
      <c r="AT412" s="41"/>
      <c r="AU412" s="41"/>
      <c r="AV412" s="41"/>
      <c r="AW412" s="41"/>
      <c r="AX412" s="41"/>
      <c r="AY412" s="41"/>
      <c r="BA412" s="41"/>
      <c r="BB412" s="41"/>
      <c r="BC412" s="41"/>
      <c r="BD412" s="41"/>
      <c r="BE412" s="41"/>
      <c r="BF412" s="41"/>
      <c r="BH412" s="41"/>
      <c r="BJ412" s="41"/>
      <c r="BK412" s="41"/>
      <c r="CC412" s="41"/>
      <c r="CD412" s="41"/>
      <c r="CE412" s="41"/>
      <c r="CF412" s="41"/>
      <c r="CG412" s="41"/>
      <c r="CH412" s="41"/>
    </row>
    <row r="413" spans="7:86" ht="12.75">
      <c r="G413" s="41"/>
      <c r="J413" s="41"/>
      <c r="M413" s="41"/>
      <c r="O413" s="41"/>
      <c r="P413" s="41"/>
      <c r="Q413" s="41"/>
      <c r="S413" s="41"/>
      <c r="T413" s="41"/>
      <c r="U413" s="41"/>
      <c r="V413" s="41"/>
      <c r="W413" s="41"/>
      <c r="X413" s="41"/>
      <c r="Y413" s="41"/>
      <c r="Z413" s="41"/>
      <c r="AB413" s="41"/>
      <c r="AC413" s="41"/>
      <c r="AD413" s="41"/>
      <c r="AE413" s="41"/>
      <c r="AF413" s="41"/>
      <c r="AG413" s="41"/>
      <c r="AI413" s="41"/>
      <c r="AJ413" s="41"/>
      <c r="AK413" s="41"/>
      <c r="AL413" s="41"/>
      <c r="AM413" s="41"/>
      <c r="AN413" s="41"/>
      <c r="AO413" s="41"/>
      <c r="AQ413" s="41"/>
      <c r="AR413" s="41"/>
      <c r="AS413" s="41"/>
      <c r="AT413" s="41"/>
      <c r="AU413" s="41"/>
      <c r="AV413" s="41"/>
      <c r="AW413" s="41"/>
      <c r="AX413" s="41"/>
      <c r="AY413" s="41"/>
      <c r="BA413" s="41"/>
      <c r="BB413" s="41"/>
      <c r="BC413" s="41"/>
      <c r="BD413" s="41"/>
      <c r="BE413" s="41"/>
      <c r="BF413" s="41"/>
      <c r="BH413" s="41"/>
      <c r="BJ413" s="41"/>
      <c r="BK413" s="41"/>
      <c r="CC413" s="41"/>
      <c r="CD413" s="41"/>
      <c r="CE413" s="41"/>
      <c r="CF413" s="41"/>
      <c r="CG413" s="41"/>
      <c r="CH413" s="41"/>
    </row>
    <row r="414" spans="7:86" ht="12.75">
      <c r="G414" s="41"/>
      <c r="J414" s="41"/>
      <c r="M414" s="41"/>
      <c r="O414" s="41"/>
      <c r="P414" s="41"/>
      <c r="Q414" s="41"/>
      <c r="S414" s="41"/>
      <c r="T414" s="41"/>
      <c r="U414" s="41"/>
      <c r="V414" s="41"/>
      <c r="W414" s="41"/>
      <c r="X414" s="41"/>
      <c r="Y414" s="41"/>
      <c r="Z414" s="41"/>
      <c r="AB414" s="41"/>
      <c r="AC414" s="41"/>
      <c r="AD414" s="41"/>
      <c r="AE414" s="41"/>
      <c r="AF414" s="41"/>
      <c r="AG414" s="41"/>
      <c r="AI414" s="41"/>
      <c r="AJ414" s="41"/>
      <c r="AK414" s="41"/>
      <c r="AL414" s="41"/>
      <c r="AM414" s="41"/>
      <c r="AN414" s="41"/>
      <c r="AO414" s="41"/>
      <c r="AQ414" s="41"/>
      <c r="AR414" s="41"/>
      <c r="AS414" s="41"/>
      <c r="AT414" s="41"/>
      <c r="AU414" s="41"/>
      <c r="AV414" s="41"/>
      <c r="AW414" s="41"/>
      <c r="AX414" s="41"/>
      <c r="AY414" s="41"/>
      <c r="BA414" s="41"/>
      <c r="BB414" s="41"/>
      <c r="BC414" s="41"/>
      <c r="BD414" s="41"/>
      <c r="BE414" s="41"/>
      <c r="BF414" s="41"/>
      <c r="BH414" s="41"/>
      <c r="BJ414" s="41"/>
      <c r="BK414" s="41"/>
      <c r="CC414" s="41"/>
      <c r="CD414" s="41"/>
      <c r="CE414" s="41"/>
      <c r="CF414" s="41"/>
      <c r="CG414" s="41"/>
      <c r="CH414" s="41"/>
    </row>
    <row r="415" spans="7:86" ht="12.75">
      <c r="G415" s="41"/>
      <c r="J415" s="41"/>
      <c r="M415" s="41"/>
      <c r="O415" s="41"/>
      <c r="P415" s="41"/>
      <c r="Q415" s="41"/>
      <c r="S415" s="41"/>
      <c r="T415" s="41"/>
      <c r="U415" s="41"/>
      <c r="V415" s="41"/>
      <c r="W415" s="41"/>
      <c r="X415" s="41"/>
      <c r="Y415" s="41"/>
      <c r="Z415" s="41"/>
      <c r="AB415" s="41"/>
      <c r="AC415" s="41"/>
      <c r="AD415" s="41"/>
      <c r="AE415" s="41"/>
      <c r="AF415" s="41"/>
      <c r="AG415" s="41"/>
      <c r="AI415" s="41"/>
      <c r="AJ415" s="41"/>
      <c r="AK415" s="41"/>
      <c r="AL415" s="41"/>
      <c r="AM415" s="41"/>
      <c r="AN415" s="41"/>
      <c r="AO415" s="41"/>
      <c r="AQ415" s="41"/>
      <c r="AR415" s="41"/>
      <c r="AS415" s="41"/>
      <c r="AT415" s="41"/>
      <c r="AU415" s="41"/>
      <c r="AV415" s="41"/>
      <c r="AW415" s="41"/>
      <c r="AX415" s="41"/>
      <c r="AY415" s="41"/>
      <c r="BA415" s="41"/>
      <c r="BB415" s="41"/>
      <c r="BC415" s="41"/>
      <c r="BD415" s="41"/>
      <c r="BE415" s="41"/>
      <c r="BF415" s="41"/>
      <c r="BH415" s="41"/>
      <c r="BJ415" s="41"/>
      <c r="BK415" s="41"/>
      <c r="CC415" s="41"/>
      <c r="CD415" s="41"/>
      <c r="CE415" s="41"/>
      <c r="CF415" s="41"/>
      <c r="CG415" s="41"/>
      <c r="CH415" s="41"/>
    </row>
    <row r="416" spans="7:86" ht="12.75">
      <c r="G416" s="41"/>
      <c r="J416" s="41"/>
      <c r="M416" s="41"/>
      <c r="O416" s="41"/>
      <c r="P416" s="41"/>
      <c r="Q416" s="41"/>
      <c r="S416" s="41"/>
      <c r="T416" s="41"/>
      <c r="U416" s="41"/>
      <c r="V416" s="41"/>
      <c r="W416" s="41"/>
      <c r="X416" s="41"/>
      <c r="Y416" s="41"/>
      <c r="Z416" s="41"/>
      <c r="AB416" s="41"/>
      <c r="AC416" s="41"/>
      <c r="AD416" s="41"/>
      <c r="AE416" s="41"/>
      <c r="AF416" s="41"/>
      <c r="AG416" s="41"/>
      <c r="AI416" s="41"/>
      <c r="AJ416" s="41"/>
      <c r="AK416" s="41"/>
      <c r="AL416" s="41"/>
      <c r="AM416" s="41"/>
      <c r="AN416" s="41"/>
      <c r="AO416" s="41"/>
      <c r="AQ416" s="41"/>
      <c r="AR416" s="41"/>
      <c r="AS416" s="41"/>
      <c r="AT416" s="41"/>
      <c r="AU416" s="41"/>
      <c r="AV416" s="41"/>
      <c r="AW416" s="41"/>
      <c r="AX416" s="41"/>
      <c r="AY416" s="41"/>
      <c r="BA416" s="41"/>
      <c r="BB416" s="41"/>
      <c r="BC416" s="41"/>
      <c r="BD416" s="41"/>
      <c r="BE416" s="41"/>
      <c r="BF416" s="41"/>
      <c r="BH416" s="41"/>
      <c r="BJ416" s="41"/>
      <c r="BK416" s="41"/>
      <c r="CC416" s="41"/>
      <c r="CD416" s="41"/>
      <c r="CE416" s="41"/>
      <c r="CF416" s="41"/>
      <c r="CG416" s="41"/>
      <c r="CH416" s="41"/>
    </row>
    <row r="417" spans="7:86" ht="12.75">
      <c r="G417" s="41"/>
      <c r="J417" s="41"/>
      <c r="M417" s="41"/>
      <c r="O417" s="41"/>
      <c r="P417" s="41"/>
      <c r="Q417" s="41"/>
      <c r="S417" s="41"/>
      <c r="T417" s="41"/>
      <c r="U417" s="41"/>
      <c r="V417" s="41"/>
      <c r="W417" s="41"/>
      <c r="X417" s="41"/>
      <c r="Y417" s="41"/>
      <c r="Z417" s="41"/>
      <c r="AB417" s="41"/>
      <c r="AC417" s="41"/>
      <c r="AD417" s="41"/>
      <c r="AE417" s="41"/>
      <c r="AF417" s="41"/>
      <c r="AG417" s="41"/>
      <c r="AI417" s="41"/>
      <c r="AJ417" s="41"/>
      <c r="AK417" s="41"/>
      <c r="AL417" s="41"/>
      <c r="AM417" s="41"/>
      <c r="AN417" s="41"/>
      <c r="AO417" s="41"/>
      <c r="AQ417" s="41"/>
      <c r="AR417" s="41"/>
      <c r="AS417" s="41"/>
      <c r="AT417" s="41"/>
      <c r="AU417" s="41"/>
      <c r="AV417" s="41"/>
      <c r="AW417" s="41"/>
      <c r="AX417" s="41"/>
      <c r="AY417" s="41"/>
      <c r="BA417" s="41"/>
      <c r="BB417" s="41"/>
      <c r="BC417" s="41"/>
      <c r="BD417" s="41"/>
      <c r="BE417" s="41"/>
      <c r="BF417" s="41"/>
      <c r="BH417" s="41"/>
      <c r="BJ417" s="41"/>
      <c r="BK417" s="41"/>
      <c r="CC417" s="41"/>
      <c r="CD417" s="41"/>
      <c r="CE417" s="41"/>
      <c r="CF417" s="41"/>
      <c r="CG417" s="41"/>
      <c r="CH417" s="41"/>
    </row>
    <row r="418" spans="7:86" ht="12.75">
      <c r="G418" s="41"/>
      <c r="J418" s="41"/>
      <c r="M418" s="41"/>
      <c r="O418" s="41"/>
      <c r="P418" s="41"/>
      <c r="Q418" s="41"/>
      <c r="S418" s="41"/>
      <c r="T418" s="41"/>
      <c r="U418" s="41"/>
      <c r="V418" s="41"/>
      <c r="W418" s="41"/>
      <c r="X418" s="41"/>
      <c r="Y418" s="41"/>
      <c r="Z418" s="41"/>
      <c r="AB418" s="41"/>
      <c r="AC418" s="41"/>
      <c r="AD418" s="41"/>
      <c r="AE418" s="41"/>
      <c r="AF418" s="41"/>
      <c r="AG418" s="41"/>
      <c r="AI418" s="41"/>
      <c r="AJ418" s="41"/>
      <c r="AK418" s="41"/>
      <c r="AL418" s="41"/>
      <c r="AM418" s="41"/>
      <c r="AN418" s="41"/>
      <c r="AO418" s="41"/>
      <c r="AQ418" s="41"/>
      <c r="AR418" s="41"/>
      <c r="AS418" s="41"/>
      <c r="AT418" s="41"/>
      <c r="AU418" s="41"/>
      <c r="AV418" s="41"/>
      <c r="AW418" s="41"/>
      <c r="AX418" s="41"/>
      <c r="AY418" s="41"/>
      <c r="BA418" s="41"/>
      <c r="BB418" s="41"/>
      <c r="BC418" s="41"/>
      <c r="BD418" s="41"/>
      <c r="BE418" s="41"/>
      <c r="BF418" s="41"/>
      <c r="BH418" s="41"/>
      <c r="BJ418" s="41"/>
      <c r="BK418" s="41"/>
      <c r="CC418" s="41"/>
      <c r="CD418" s="41"/>
      <c r="CE418" s="41"/>
      <c r="CF418" s="41"/>
      <c r="CG418" s="41"/>
      <c r="CH418" s="41"/>
    </row>
    <row r="419" spans="7:86" ht="12.75">
      <c r="G419" s="41"/>
      <c r="J419" s="41"/>
      <c r="M419" s="41"/>
      <c r="O419" s="41"/>
      <c r="P419" s="41"/>
      <c r="Q419" s="41"/>
      <c r="S419" s="41"/>
      <c r="T419" s="41"/>
      <c r="U419" s="41"/>
      <c r="V419" s="41"/>
      <c r="W419" s="41"/>
      <c r="X419" s="41"/>
      <c r="Y419" s="41"/>
      <c r="Z419" s="41"/>
      <c r="AB419" s="41"/>
      <c r="AC419" s="41"/>
      <c r="AD419" s="41"/>
      <c r="AE419" s="41"/>
      <c r="AF419" s="41"/>
      <c r="AG419" s="41"/>
      <c r="AI419" s="41"/>
      <c r="AJ419" s="41"/>
      <c r="AK419" s="41"/>
      <c r="AL419" s="41"/>
      <c r="AM419" s="41"/>
      <c r="AN419" s="41"/>
      <c r="AO419" s="41"/>
      <c r="AQ419" s="41"/>
      <c r="AR419" s="41"/>
      <c r="AS419" s="41"/>
      <c r="AT419" s="41"/>
      <c r="AU419" s="41"/>
      <c r="AV419" s="41"/>
      <c r="AW419" s="41"/>
      <c r="AX419" s="41"/>
      <c r="AY419" s="41"/>
      <c r="BA419" s="41"/>
      <c r="BB419" s="41"/>
      <c r="BC419" s="41"/>
      <c r="BD419" s="41"/>
      <c r="BE419" s="41"/>
      <c r="BF419" s="41"/>
      <c r="BH419" s="41"/>
      <c r="BJ419" s="41"/>
      <c r="BK419" s="41"/>
      <c r="CC419" s="41"/>
      <c r="CD419" s="41"/>
      <c r="CE419" s="41"/>
      <c r="CF419" s="41"/>
      <c r="CG419" s="41"/>
      <c r="CH419" s="41"/>
    </row>
    <row r="420" spans="7:86" ht="12.75">
      <c r="G420" s="41"/>
      <c r="J420" s="41"/>
      <c r="M420" s="41"/>
      <c r="O420" s="41"/>
      <c r="P420" s="41"/>
      <c r="Q420" s="41"/>
      <c r="S420" s="41"/>
      <c r="T420" s="41"/>
      <c r="U420" s="41"/>
      <c r="V420" s="41"/>
      <c r="W420" s="41"/>
      <c r="X420" s="41"/>
      <c r="Y420" s="41"/>
      <c r="Z420" s="41"/>
      <c r="AB420" s="41"/>
      <c r="AC420" s="41"/>
      <c r="AD420" s="41"/>
      <c r="AE420" s="41"/>
      <c r="AF420" s="41"/>
      <c r="AG420" s="41"/>
      <c r="AI420" s="41"/>
      <c r="AJ420" s="41"/>
      <c r="AK420" s="41"/>
      <c r="AL420" s="41"/>
      <c r="AM420" s="41"/>
      <c r="AN420" s="41"/>
      <c r="AO420" s="41"/>
      <c r="AQ420" s="41"/>
      <c r="AR420" s="41"/>
      <c r="AS420" s="41"/>
      <c r="AT420" s="41"/>
      <c r="AU420" s="41"/>
      <c r="AV420" s="41"/>
      <c r="AW420" s="41"/>
      <c r="AX420" s="41"/>
      <c r="AY420" s="41"/>
      <c r="BA420" s="41"/>
      <c r="BB420" s="41"/>
      <c r="BC420" s="41"/>
      <c r="BD420" s="41"/>
      <c r="BE420" s="41"/>
      <c r="BF420" s="41"/>
      <c r="BH420" s="41"/>
      <c r="BJ420" s="41"/>
      <c r="BK420" s="41"/>
      <c r="CC420" s="41"/>
      <c r="CD420" s="41"/>
      <c r="CE420" s="41"/>
      <c r="CF420" s="41"/>
      <c r="CG420" s="41"/>
      <c r="CH420" s="41"/>
    </row>
    <row r="421" spans="7:86" ht="12.75">
      <c r="G421" s="41"/>
      <c r="J421" s="41"/>
      <c r="M421" s="41"/>
      <c r="O421" s="41"/>
      <c r="P421" s="41"/>
      <c r="Q421" s="41"/>
      <c r="S421" s="41"/>
      <c r="T421" s="41"/>
      <c r="U421" s="41"/>
      <c r="V421" s="41"/>
      <c r="W421" s="41"/>
      <c r="X421" s="41"/>
      <c r="Y421" s="41"/>
      <c r="Z421" s="41"/>
      <c r="AB421" s="41"/>
      <c r="AC421" s="41"/>
      <c r="AD421" s="41"/>
      <c r="AE421" s="41"/>
      <c r="AF421" s="41"/>
      <c r="AG421" s="41"/>
      <c r="AI421" s="41"/>
      <c r="AJ421" s="41"/>
      <c r="AK421" s="41"/>
      <c r="AL421" s="41"/>
      <c r="AM421" s="41"/>
      <c r="AN421" s="41"/>
      <c r="AO421" s="41"/>
      <c r="AQ421" s="41"/>
      <c r="AR421" s="41"/>
      <c r="AS421" s="41"/>
      <c r="AT421" s="41"/>
      <c r="AU421" s="41"/>
      <c r="AV421" s="41"/>
      <c r="AW421" s="41"/>
      <c r="AX421" s="41"/>
      <c r="AY421" s="41"/>
      <c r="BA421" s="41"/>
      <c r="BB421" s="41"/>
      <c r="BC421" s="41"/>
      <c r="BD421" s="41"/>
      <c r="BE421" s="41"/>
      <c r="BF421" s="41"/>
      <c r="BH421" s="41"/>
      <c r="BJ421" s="41"/>
      <c r="BK421" s="41"/>
      <c r="CC421" s="41"/>
      <c r="CD421" s="41"/>
      <c r="CE421" s="41"/>
      <c r="CF421" s="41"/>
      <c r="CG421" s="41"/>
      <c r="CH421" s="41"/>
    </row>
    <row r="422" spans="7:86" ht="12.75">
      <c r="G422" s="41"/>
      <c r="J422" s="41"/>
      <c r="M422" s="41"/>
      <c r="O422" s="41"/>
      <c r="P422" s="41"/>
      <c r="Q422" s="41"/>
      <c r="S422" s="41"/>
      <c r="T422" s="41"/>
      <c r="U422" s="41"/>
      <c r="V422" s="41"/>
      <c r="W422" s="41"/>
      <c r="X422" s="41"/>
      <c r="Y422" s="41"/>
      <c r="Z422" s="41"/>
      <c r="AB422" s="41"/>
      <c r="AC422" s="41"/>
      <c r="AD422" s="41"/>
      <c r="AE422" s="41"/>
      <c r="AF422" s="41"/>
      <c r="AG422" s="41"/>
      <c r="AI422" s="41"/>
      <c r="AJ422" s="41"/>
      <c r="AK422" s="41"/>
      <c r="AL422" s="41"/>
      <c r="AM422" s="41"/>
      <c r="AN422" s="41"/>
      <c r="AO422" s="41"/>
      <c r="AQ422" s="41"/>
      <c r="AR422" s="41"/>
      <c r="AS422" s="41"/>
      <c r="AT422" s="41"/>
      <c r="AU422" s="41"/>
      <c r="AV422" s="41"/>
      <c r="AW422" s="41"/>
      <c r="AX422" s="41"/>
      <c r="AY422" s="41"/>
      <c r="BA422" s="41"/>
      <c r="BB422" s="41"/>
      <c r="BC422" s="41"/>
      <c r="BD422" s="41"/>
      <c r="BE422" s="41"/>
      <c r="BF422" s="41"/>
      <c r="BH422" s="41"/>
      <c r="BJ422" s="41"/>
      <c r="BK422" s="41"/>
      <c r="CC422" s="41"/>
      <c r="CD422" s="41"/>
      <c r="CE422" s="41"/>
      <c r="CF422" s="41"/>
      <c r="CG422" s="41"/>
      <c r="CH422" s="41"/>
    </row>
    <row r="423" spans="7:86" ht="12.75">
      <c r="G423" s="41"/>
      <c r="J423" s="41"/>
      <c r="M423" s="41"/>
      <c r="O423" s="41"/>
      <c r="P423" s="41"/>
      <c r="Q423" s="41"/>
      <c r="S423" s="41"/>
      <c r="T423" s="41"/>
      <c r="U423" s="41"/>
      <c r="V423" s="41"/>
      <c r="W423" s="41"/>
      <c r="X423" s="41"/>
      <c r="Y423" s="41"/>
      <c r="Z423" s="41"/>
      <c r="AB423" s="41"/>
      <c r="AC423" s="41"/>
      <c r="AD423" s="41"/>
      <c r="AE423" s="41"/>
      <c r="AF423" s="41"/>
      <c r="AG423" s="41"/>
      <c r="AI423" s="41"/>
      <c r="AJ423" s="41"/>
      <c r="AK423" s="41"/>
      <c r="AL423" s="41"/>
      <c r="AM423" s="41"/>
      <c r="AN423" s="41"/>
      <c r="AO423" s="41"/>
      <c r="AQ423" s="41"/>
      <c r="AR423" s="41"/>
      <c r="AS423" s="41"/>
      <c r="AT423" s="41"/>
      <c r="AU423" s="41"/>
      <c r="AV423" s="41"/>
      <c r="AW423" s="41"/>
      <c r="AX423" s="41"/>
      <c r="AY423" s="41"/>
      <c r="BA423" s="41"/>
      <c r="BB423" s="41"/>
      <c r="BC423" s="41"/>
      <c r="BD423" s="41"/>
      <c r="BE423" s="41"/>
      <c r="BF423" s="41"/>
      <c r="BH423" s="41"/>
      <c r="BJ423" s="41"/>
      <c r="BK423" s="41"/>
      <c r="CC423" s="41"/>
      <c r="CD423" s="41"/>
      <c r="CE423" s="41"/>
      <c r="CF423" s="41"/>
      <c r="CG423" s="41"/>
      <c r="CH423" s="41"/>
    </row>
    <row r="424" spans="7:86" ht="12.75">
      <c r="G424" s="41"/>
      <c r="J424" s="41"/>
      <c r="M424" s="41"/>
      <c r="O424" s="41"/>
      <c r="P424" s="41"/>
      <c r="Q424" s="41"/>
      <c r="S424" s="41"/>
      <c r="T424" s="41"/>
      <c r="U424" s="41"/>
      <c r="V424" s="41"/>
      <c r="W424" s="41"/>
      <c r="X424" s="41"/>
      <c r="Y424" s="41"/>
      <c r="Z424" s="41"/>
      <c r="AB424" s="41"/>
      <c r="AC424" s="41"/>
      <c r="AD424" s="41"/>
      <c r="AE424" s="41"/>
      <c r="AF424" s="41"/>
      <c r="AG424" s="41"/>
      <c r="AI424" s="41"/>
      <c r="AJ424" s="41"/>
      <c r="AK424" s="41"/>
      <c r="AL424" s="41"/>
      <c r="AM424" s="41"/>
      <c r="AN424" s="41"/>
      <c r="AO424" s="41"/>
      <c r="AQ424" s="41"/>
      <c r="AR424" s="41"/>
      <c r="AS424" s="41"/>
      <c r="AT424" s="41"/>
      <c r="AU424" s="41"/>
      <c r="AV424" s="41"/>
      <c r="AW424" s="41"/>
      <c r="AX424" s="41"/>
      <c r="AY424" s="41"/>
      <c r="BA424" s="41"/>
      <c r="BB424" s="41"/>
      <c r="BC424" s="41"/>
      <c r="BD424" s="41"/>
      <c r="BE424" s="41"/>
      <c r="BF424" s="41"/>
      <c r="BH424" s="41"/>
      <c r="BJ424" s="41"/>
      <c r="BK424" s="41"/>
      <c r="CC424" s="41"/>
      <c r="CD424" s="41"/>
      <c r="CE424" s="41"/>
      <c r="CF424" s="41"/>
      <c r="CG424" s="41"/>
      <c r="CH424" s="41"/>
    </row>
    <row r="425" spans="7:86" ht="12.75">
      <c r="G425" s="41"/>
      <c r="J425" s="41"/>
      <c r="M425" s="41"/>
      <c r="O425" s="41"/>
      <c r="P425" s="41"/>
      <c r="Q425" s="41"/>
      <c r="S425" s="41"/>
      <c r="T425" s="41"/>
      <c r="U425" s="41"/>
      <c r="V425" s="41"/>
      <c r="W425" s="41"/>
      <c r="X425" s="41"/>
      <c r="Y425" s="41"/>
      <c r="Z425" s="41"/>
      <c r="AB425" s="41"/>
      <c r="AC425" s="41"/>
      <c r="AD425" s="41"/>
      <c r="AE425" s="41"/>
      <c r="AF425" s="41"/>
      <c r="AG425" s="41"/>
      <c r="AI425" s="41"/>
      <c r="AJ425" s="41"/>
      <c r="AK425" s="41"/>
      <c r="AL425" s="41"/>
      <c r="AM425" s="41"/>
      <c r="AN425" s="41"/>
      <c r="AO425" s="41"/>
      <c r="AQ425" s="41"/>
      <c r="AR425" s="41"/>
      <c r="AS425" s="41"/>
      <c r="AT425" s="41"/>
      <c r="AU425" s="41"/>
      <c r="AV425" s="41"/>
      <c r="AW425" s="41"/>
      <c r="AX425" s="41"/>
      <c r="AY425" s="41"/>
      <c r="BA425" s="41"/>
      <c r="BB425" s="41"/>
      <c r="BC425" s="41"/>
      <c r="BD425" s="41"/>
      <c r="BE425" s="41"/>
      <c r="BF425" s="41"/>
      <c r="BH425" s="41"/>
      <c r="BJ425" s="41"/>
      <c r="BK425" s="41"/>
      <c r="CC425" s="41"/>
      <c r="CD425" s="41"/>
      <c r="CE425" s="41"/>
      <c r="CF425" s="41"/>
      <c r="CG425" s="41"/>
      <c r="CH425" s="41"/>
    </row>
    <row r="426" spans="7:86" ht="12.75">
      <c r="G426" s="41"/>
      <c r="J426" s="41"/>
      <c r="M426" s="41"/>
      <c r="O426" s="41"/>
      <c r="P426" s="41"/>
      <c r="Q426" s="41"/>
      <c r="S426" s="41"/>
      <c r="T426" s="41"/>
      <c r="U426" s="41"/>
      <c r="V426" s="41"/>
      <c r="W426" s="41"/>
      <c r="X426" s="41"/>
      <c r="Y426" s="41"/>
      <c r="Z426" s="41"/>
      <c r="AB426" s="41"/>
      <c r="AC426" s="41"/>
      <c r="AD426" s="41"/>
      <c r="AE426" s="41"/>
      <c r="AF426" s="41"/>
      <c r="AG426" s="41"/>
      <c r="AI426" s="41"/>
      <c r="AJ426" s="41"/>
      <c r="AK426" s="41"/>
      <c r="AL426" s="41"/>
      <c r="AM426" s="41"/>
      <c r="AN426" s="41"/>
      <c r="AO426" s="41"/>
      <c r="AQ426" s="41"/>
      <c r="AR426" s="41"/>
      <c r="AS426" s="41"/>
      <c r="AT426" s="41"/>
      <c r="AU426" s="41"/>
      <c r="AV426" s="41"/>
      <c r="AW426" s="41"/>
      <c r="AX426" s="41"/>
      <c r="AY426" s="41"/>
      <c r="BA426" s="41"/>
      <c r="BB426" s="41"/>
      <c r="BC426" s="41"/>
      <c r="BD426" s="41"/>
      <c r="BE426" s="41"/>
      <c r="BF426" s="41"/>
      <c r="BH426" s="41"/>
      <c r="BJ426" s="41"/>
      <c r="BK426" s="41"/>
      <c r="CC426" s="41"/>
      <c r="CD426" s="41"/>
      <c r="CE426" s="41"/>
      <c r="CF426" s="41"/>
      <c r="CG426" s="41"/>
      <c r="CH426" s="41"/>
    </row>
    <row r="427" spans="7:86" ht="12.75">
      <c r="G427" s="41"/>
      <c r="J427" s="41"/>
      <c r="M427" s="41"/>
      <c r="O427" s="41"/>
      <c r="P427" s="41"/>
      <c r="Q427" s="41"/>
      <c r="S427" s="41"/>
      <c r="T427" s="41"/>
      <c r="U427" s="41"/>
      <c r="V427" s="41"/>
      <c r="W427" s="41"/>
      <c r="X427" s="41"/>
      <c r="Y427" s="41"/>
      <c r="Z427" s="41"/>
      <c r="AB427" s="41"/>
      <c r="AC427" s="41"/>
      <c r="AD427" s="41"/>
      <c r="AE427" s="41"/>
      <c r="AF427" s="41"/>
      <c r="AG427" s="41"/>
      <c r="AI427" s="41"/>
      <c r="AJ427" s="41"/>
      <c r="AK427" s="41"/>
      <c r="AL427" s="41"/>
      <c r="AM427" s="41"/>
      <c r="AN427" s="41"/>
      <c r="AO427" s="41"/>
      <c r="AQ427" s="41"/>
      <c r="AR427" s="41"/>
      <c r="AS427" s="41"/>
      <c r="AT427" s="41"/>
      <c r="AU427" s="41"/>
      <c r="AV427" s="41"/>
      <c r="AW427" s="41"/>
      <c r="AX427" s="41"/>
      <c r="AY427" s="41"/>
      <c r="BA427" s="41"/>
      <c r="BB427" s="41"/>
      <c r="BC427" s="41"/>
      <c r="BD427" s="41"/>
      <c r="BE427" s="41"/>
      <c r="BF427" s="41"/>
      <c r="BH427" s="41"/>
      <c r="BJ427" s="41"/>
      <c r="BK427" s="41"/>
      <c r="CC427" s="41"/>
      <c r="CD427" s="41"/>
      <c r="CE427" s="41"/>
      <c r="CF427" s="41"/>
      <c r="CG427" s="41"/>
      <c r="CH427" s="41"/>
    </row>
    <row r="428" spans="7:86" ht="12.75">
      <c r="G428" s="41"/>
      <c r="J428" s="41"/>
      <c r="M428" s="41"/>
      <c r="O428" s="41"/>
      <c r="P428" s="41"/>
      <c r="Q428" s="41"/>
      <c r="S428" s="41"/>
      <c r="T428" s="41"/>
      <c r="U428" s="41"/>
      <c r="V428" s="41"/>
      <c r="W428" s="41"/>
      <c r="X428" s="41"/>
      <c r="Y428" s="41"/>
      <c r="Z428" s="41"/>
      <c r="AB428" s="41"/>
      <c r="AC428" s="41"/>
      <c r="AD428" s="41"/>
      <c r="AE428" s="41"/>
      <c r="AF428" s="41"/>
      <c r="AG428" s="41"/>
      <c r="AI428" s="41"/>
      <c r="AJ428" s="41"/>
      <c r="AK428" s="41"/>
      <c r="AL428" s="41"/>
      <c r="AM428" s="41"/>
      <c r="AN428" s="41"/>
      <c r="AO428" s="41"/>
      <c r="AQ428" s="41"/>
      <c r="AR428" s="41"/>
      <c r="AS428" s="41"/>
      <c r="AT428" s="41"/>
      <c r="AU428" s="41"/>
      <c r="AV428" s="41"/>
      <c r="AW428" s="41"/>
      <c r="AX428" s="41"/>
      <c r="AY428" s="41"/>
      <c r="BA428" s="41"/>
      <c r="BB428" s="41"/>
      <c r="BC428" s="41"/>
      <c r="BD428" s="41"/>
      <c r="BE428" s="41"/>
      <c r="BF428" s="41"/>
      <c r="BH428" s="41"/>
      <c r="BJ428" s="41"/>
      <c r="BK428" s="41"/>
      <c r="CC428" s="41"/>
      <c r="CD428" s="41"/>
      <c r="CE428" s="41"/>
      <c r="CF428" s="41"/>
      <c r="CG428" s="41"/>
      <c r="CH428" s="41"/>
    </row>
    <row r="429" spans="7:86" ht="12.75">
      <c r="G429" s="41"/>
      <c r="J429" s="41"/>
      <c r="M429" s="41"/>
      <c r="O429" s="41"/>
      <c r="P429" s="41"/>
      <c r="Q429" s="41"/>
      <c r="S429" s="41"/>
      <c r="T429" s="41"/>
      <c r="U429" s="41"/>
      <c r="V429" s="41"/>
      <c r="W429" s="41"/>
      <c r="X429" s="41"/>
      <c r="Y429" s="41"/>
      <c r="Z429" s="41"/>
      <c r="AB429" s="41"/>
      <c r="AC429" s="41"/>
      <c r="AD429" s="41"/>
      <c r="AE429" s="41"/>
      <c r="AF429" s="41"/>
      <c r="AG429" s="41"/>
      <c r="AI429" s="41"/>
      <c r="AJ429" s="41"/>
      <c r="AK429" s="41"/>
      <c r="AL429" s="41"/>
      <c r="AM429" s="41"/>
      <c r="AN429" s="41"/>
      <c r="AO429" s="41"/>
      <c r="AQ429" s="41"/>
      <c r="AR429" s="41"/>
      <c r="AS429" s="41"/>
      <c r="AT429" s="41"/>
      <c r="AU429" s="41"/>
      <c r="AV429" s="41"/>
      <c r="AW429" s="41"/>
      <c r="AX429" s="41"/>
      <c r="AY429" s="41"/>
      <c r="BA429" s="41"/>
      <c r="BB429" s="41"/>
      <c r="BC429" s="41"/>
      <c r="BD429" s="41"/>
      <c r="BE429" s="41"/>
      <c r="BF429" s="41"/>
      <c r="BH429" s="41"/>
      <c r="BJ429" s="41"/>
      <c r="BK429" s="41"/>
      <c r="CC429" s="41"/>
      <c r="CD429" s="41"/>
      <c r="CE429" s="41"/>
      <c r="CF429" s="41"/>
      <c r="CG429" s="41"/>
      <c r="CH429" s="41"/>
    </row>
    <row r="430" spans="7:86" ht="12.75">
      <c r="G430" s="41"/>
      <c r="J430" s="41"/>
      <c r="M430" s="41"/>
      <c r="O430" s="41"/>
      <c r="P430" s="41"/>
      <c r="Q430" s="41"/>
      <c r="S430" s="41"/>
      <c r="T430" s="41"/>
      <c r="U430" s="41"/>
      <c r="V430" s="41"/>
      <c r="W430" s="41"/>
      <c r="X430" s="41"/>
      <c r="Y430" s="41"/>
      <c r="Z430" s="41"/>
      <c r="AB430" s="41"/>
      <c r="AC430" s="41"/>
      <c r="AD430" s="41"/>
      <c r="AE430" s="41"/>
      <c r="AF430" s="41"/>
      <c r="AG430" s="41"/>
      <c r="AI430" s="41"/>
      <c r="AJ430" s="41"/>
      <c r="AK430" s="41"/>
      <c r="AL430" s="41"/>
      <c r="AM430" s="41"/>
      <c r="AN430" s="41"/>
      <c r="AO430" s="41"/>
      <c r="AQ430" s="41"/>
      <c r="AR430" s="41"/>
      <c r="AS430" s="41"/>
      <c r="AT430" s="41"/>
      <c r="AU430" s="41"/>
      <c r="AV430" s="41"/>
      <c r="AW430" s="41"/>
      <c r="AX430" s="41"/>
      <c r="AY430" s="41"/>
      <c r="BA430" s="41"/>
      <c r="BB430" s="41"/>
      <c r="BC430" s="41"/>
      <c r="BD430" s="41"/>
      <c r="BE430" s="41"/>
      <c r="BF430" s="41"/>
      <c r="BH430" s="41"/>
      <c r="BJ430" s="41"/>
      <c r="BK430" s="41"/>
      <c r="CC430" s="41"/>
      <c r="CD430" s="41"/>
      <c r="CE430" s="41"/>
      <c r="CF430" s="41"/>
      <c r="CG430" s="41"/>
      <c r="CH430" s="41"/>
    </row>
    <row r="431" spans="7:86" ht="12.75">
      <c r="G431" s="41"/>
      <c r="J431" s="41"/>
      <c r="M431" s="41"/>
      <c r="O431" s="41"/>
      <c r="P431" s="41"/>
      <c r="Q431" s="41"/>
      <c r="S431" s="41"/>
      <c r="T431" s="41"/>
      <c r="U431" s="41"/>
      <c r="V431" s="41"/>
      <c r="W431" s="41"/>
      <c r="X431" s="41"/>
      <c r="Y431" s="41"/>
      <c r="Z431" s="41"/>
      <c r="AB431" s="41"/>
      <c r="AC431" s="41"/>
      <c r="AD431" s="41"/>
      <c r="AE431" s="41"/>
      <c r="AF431" s="41"/>
      <c r="AG431" s="41"/>
      <c r="AI431" s="41"/>
      <c r="AJ431" s="41"/>
      <c r="AK431" s="41"/>
      <c r="AL431" s="41"/>
      <c r="AM431" s="41"/>
      <c r="AN431" s="41"/>
      <c r="AO431" s="41"/>
      <c r="AQ431" s="41"/>
      <c r="AR431" s="41"/>
      <c r="AS431" s="41"/>
      <c r="AT431" s="41"/>
      <c r="AU431" s="41"/>
      <c r="AV431" s="41"/>
      <c r="AW431" s="41"/>
      <c r="AX431" s="41"/>
      <c r="AY431" s="41"/>
      <c r="BA431" s="41"/>
      <c r="BB431" s="41"/>
      <c r="BC431" s="41"/>
      <c r="BD431" s="41"/>
      <c r="BE431" s="41"/>
      <c r="BF431" s="41"/>
      <c r="BH431" s="41"/>
      <c r="BJ431" s="41"/>
      <c r="BK431" s="41"/>
      <c r="CC431" s="41"/>
      <c r="CD431" s="41"/>
      <c r="CE431" s="41"/>
      <c r="CF431" s="41"/>
      <c r="CG431" s="41"/>
      <c r="CH431" s="41"/>
    </row>
    <row r="432" spans="7:86" ht="12.75">
      <c r="G432" s="41"/>
      <c r="J432" s="41"/>
      <c r="M432" s="41"/>
      <c r="O432" s="41"/>
      <c r="P432" s="41"/>
      <c r="Q432" s="41"/>
      <c r="S432" s="41"/>
      <c r="T432" s="41"/>
      <c r="U432" s="41"/>
      <c r="V432" s="41"/>
      <c r="W432" s="41"/>
      <c r="X432" s="41"/>
      <c r="Y432" s="41"/>
      <c r="Z432" s="41"/>
      <c r="AB432" s="41"/>
      <c r="AC432" s="41"/>
      <c r="AD432" s="41"/>
      <c r="AE432" s="41"/>
      <c r="AF432" s="41"/>
      <c r="AG432" s="41"/>
      <c r="AI432" s="41"/>
      <c r="AJ432" s="41"/>
      <c r="AK432" s="41"/>
      <c r="AL432" s="41"/>
      <c r="AM432" s="41"/>
      <c r="AN432" s="41"/>
      <c r="AO432" s="41"/>
      <c r="AQ432" s="41"/>
      <c r="AR432" s="41"/>
      <c r="AS432" s="41"/>
      <c r="AT432" s="41"/>
      <c r="AU432" s="41"/>
      <c r="AV432" s="41"/>
      <c r="AW432" s="41"/>
      <c r="AX432" s="41"/>
      <c r="AY432" s="41"/>
      <c r="BA432" s="41"/>
      <c r="BB432" s="41"/>
      <c r="BC432" s="41"/>
      <c r="BD432" s="41"/>
      <c r="BE432" s="41"/>
      <c r="BF432" s="41"/>
      <c r="BH432" s="41"/>
      <c r="BJ432" s="41"/>
      <c r="BK432" s="41"/>
      <c r="CC432" s="41"/>
      <c r="CD432" s="41"/>
      <c r="CE432" s="41"/>
      <c r="CF432" s="41"/>
      <c r="CG432" s="41"/>
      <c r="CH432" s="41"/>
    </row>
    <row r="433" spans="7:86" ht="12.75">
      <c r="G433" s="41"/>
      <c r="J433" s="41"/>
      <c r="M433" s="41"/>
      <c r="O433" s="41"/>
      <c r="P433" s="41"/>
      <c r="Q433" s="41"/>
      <c r="S433" s="41"/>
      <c r="T433" s="41"/>
      <c r="U433" s="41"/>
      <c r="V433" s="41"/>
      <c r="W433" s="41"/>
      <c r="X433" s="41"/>
      <c r="Y433" s="41"/>
      <c r="Z433" s="41"/>
      <c r="AB433" s="41"/>
      <c r="AC433" s="41"/>
      <c r="AD433" s="41"/>
      <c r="AE433" s="41"/>
      <c r="AF433" s="41"/>
      <c r="AG433" s="41"/>
      <c r="AI433" s="41"/>
      <c r="AJ433" s="41"/>
      <c r="AK433" s="41"/>
      <c r="AL433" s="41"/>
      <c r="AM433" s="41"/>
      <c r="AN433" s="41"/>
      <c r="AO433" s="41"/>
      <c r="AQ433" s="41"/>
      <c r="AR433" s="41"/>
      <c r="AS433" s="41"/>
      <c r="AT433" s="41"/>
      <c r="AU433" s="41"/>
      <c r="AV433" s="41"/>
      <c r="AW433" s="41"/>
      <c r="AX433" s="41"/>
      <c r="AY433" s="41"/>
      <c r="BA433" s="41"/>
      <c r="BB433" s="41"/>
      <c r="BC433" s="41"/>
      <c r="BD433" s="41"/>
      <c r="BE433" s="41"/>
      <c r="BF433" s="41"/>
      <c r="BH433" s="41"/>
      <c r="BJ433" s="41"/>
      <c r="BK433" s="41"/>
      <c r="CC433" s="41"/>
      <c r="CD433" s="41"/>
      <c r="CE433" s="41"/>
      <c r="CF433" s="41"/>
      <c r="CG433" s="41"/>
      <c r="CH433" s="41"/>
    </row>
    <row r="434" spans="7:86" ht="12.75">
      <c r="G434" s="41"/>
      <c r="J434" s="41"/>
      <c r="M434" s="41"/>
      <c r="O434" s="41"/>
      <c r="P434" s="41"/>
      <c r="Q434" s="41"/>
      <c r="S434" s="41"/>
      <c r="T434" s="41"/>
      <c r="U434" s="41"/>
      <c r="V434" s="41"/>
      <c r="W434" s="41"/>
      <c r="X434" s="41"/>
      <c r="Y434" s="41"/>
      <c r="Z434" s="41"/>
      <c r="AB434" s="41"/>
      <c r="AC434" s="41"/>
      <c r="AD434" s="41"/>
      <c r="AE434" s="41"/>
      <c r="AF434" s="41"/>
      <c r="AG434" s="41"/>
      <c r="AI434" s="41"/>
      <c r="AJ434" s="41"/>
      <c r="AK434" s="41"/>
      <c r="AL434" s="41"/>
      <c r="AM434" s="41"/>
      <c r="AN434" s="41"/>
      <c r="AO434" s="41"/>
      <c r="AQ434" s="41"/>
      <c r="AR434" s="41"/>
      <c r="AS434" s="41"/>
      <c r="AT434" s="41"/>
      <c r="AU434" s="41"/>
      <c r="AV434" s="41"/>
      <c r="AW434" s="41"/>
      <c r="AX434" s="41"/>
      <c r="AY434" s="41"/>
      <c r="BA434" s="41"/>
      <c r="BB434" s="41"/>
      <c r="BC434" s="41"/>
      <c r="BD434" s="41"/>
      <c r="BE434" s="41"/>
      <c r="BF434" s="41"/>
      <c r="BH434" s="41"/>
      <c r="BJ434" s="41"/>
      <c r="BK434" s="41"/>
      <c r="CC434" s="41"/>
      <c r="CD434" s="41"/>
      <c r="CE434" s="41"/>
      <c r="CF434" s="41"/>
      <c r="CG434" s="41"/>
      <c r="CH434" s="41"/>
    </row>
    <row r="435" spans="7:86" ht="12.75">
      <c r="G435" s="41"/>
      <c r="J435" s="41"/>
      <c r="M435" s="41"/>
      <c r="O435" s="41"/>
      <c r="P435" s="41"/>
      <c r="Q435" s="41"/>
      <c r="S435" s="41"/>
      <c r="T435" s="41"/>
      <c r="U435" s="41"/>
      <c r="V435" s="41"/>
      <c r="W435" s="41"/>
      <c r="X435" s="41"/>
      <c r="Y435" s="41"/>
      <c r="Z435" s="41"/>
      <c r="AB435" s="41"/>
      <c r="AC435" s="41"/>
      <c r="AD435" s="41"/>
      <c r="AE435" s="41"/>
      <c r="AF435" s="41"/>
      <c r="AG435" s="41"/>
      <c r="AI435" s="41"/>
      <c r="AJ435" s="41"/>
      <c r="AK435" s="41"/>
      <c r="AL435" s="41"/>
      <c r="AM435" s="41"/>
      <c r="AN435" s="41"/>
      <c r="AO435" s="41"/>
      <c r="AQ435" s="41"/>
      <c r="AR435" s="41"/>
      <c r="AS435" s="41"/>
      <c r="AT435" s="41"/>
      <c r="AU435" s="41"/>
      <c r="AV435" s="41"/>
      <c r="AW435" s="41"/>
      <c r="AX435" s="41"/>
      <c r="AY435" s="41"/>
      <c r="BA435" s="41"/>
      <c r="BB435" s="41"/>
      <c r="BC435" s="41"/>
      <c r="BD435" s="41"/>
      <c r="BE435" s="41"/>
      <c r="BF435" s="41"/>
      <c r="BH435" s="41"/>
      <c r="BJ435" s="41"/>
      <c r="BK435" s="41"/>
      <c r="CC435" s="41"/>
      <c r="CD435" s="41"/>
      <c r="CE435" s="41"/>
      <c r="CF435" s="41"/>
      <c r="CG435" s="41"/>
      <c r="CH435" s="41"/>
    </row>
    <row r="436" spans="7:86" ht="12.75">
      <c r="G436" s="41"/>
      <c r="J436" s="41"/>
      <c r="M436" s="41"/>
      <c r="O436" s="41"/>
      <c r="P436" s="41"/>
      <c r="Q436" s="41"/>
      <c r="S436" s="41"/>
      <c r="T436" s="41"/>
      <c r="U436" s="41"/>
      <c r="V436" s="41"/>
      <c r="W436" s="41"/>
      <c r="X436" s="41"/>
      <c r="Y436" s="41"/>
      <c r="Z436" s="41"/>
      <c r="AB436" s="41"/>
      <c r="AC436" s="41"/>
      <c r="AD436" s="41"/>
      <c r="AE436" s="41"/>
      <c r="AF436" s="41"/>
      <c r="AG436" s="41"/>
      <c r="AI436" s="41"/>
      <c r="AJ436" s="41"/>
      <c r="AK436" s="41"/>
      <c r="AL436" s="41"/>
      <c r="AM436" s="41"/>
      <c r="AN436" s="41"/>
      <c r="AO436" s="41"/>
      <c r="AQ436" s="41"/>
      <c r="AR436" s="41"/>
      <c r="AS436" s="41"/>
      <c r="AT436" s="41"/>
      <c r="AU436" s="41"/>
      <c r="AV436" s="41"/>
      <c r="AW436" s="41"/>
      <c r="AX436" s="41"/>
      <c r="AY436" s="41"/>
      <c r="BA436" s="41"/>
      <c r="BB436" s="41"/>
      <c r="BC436" s="41"/>
      <c r="BD436" s="41"/>
      <c r="BE436" s="41"/>
      <c r="BF436" s="41"/>
      <c r="BH436" s="41"/>
      <c r="BJ436" s="41"/>
      <c r="BK436" s="41"/>
      <c r="CC436" s="41"/>
      <c r="CD436" s="41"/>
      <c r="CE436" s="41"/>
      <c r="CF436" s="41"/>
      <c r="CG436" s="41"/>
      <c r="CH436" s="41"/>
    </row>
    <row r="437" spans="7:86" ht="12.75">
      <c r="G437" s="41"/>
      <c r="J437" s="41"/>
      <c r="M437" s="41"/>
      <c r="O437" s="41"/>
      <c r="P437" s="41"/>
      <c r="Q437" s="41"/>
      <c r="S437" s="41"/>
      <c r="T437" s="41"/>
      <c r="U437" s="41"/>
      <c r="V437" s="41"/>
      <c r="W437" s="41"/>
      <c r="X437" s="41"/>
      <c r="Y437" s="41"/>
      <c r="Z437" s="41"/>
      <c r="AB437" s="41"/>
      <c r="AC437" s="41"/>
      <c r="AD437" s="41"/>
      <c r="AE437" s="41"/>
      <c r="AF437" s="41"/>
      <c r="AG437" s="41"/>
      <c r="AI437" s="41"/>
      <c r="AJ437" s="41"/>
      <c r="AK437" s="41"/>
      <c r="AL437" s="41"/>
      <c r="AM437" s="41"/>
      <c r="AN437" s="41"/>
      <c r="AO437" s="41"/>
      <c r="AQ437" s="41"/>
      <c r="AR437" s="41"/>
      <c r="AS437" s="41"/>
      <c r="AT437" s="41"/>
      <c r="AU437" s="41"/>
      <c r="AV437" s="41"/>
      <c r="AW437" s="41"/>
      <c r="AX437" s="41"/>
      <c r="AY437" s="41"/>
      <c r="BA437" s="41"/>
      <c r="BB437" s="41"/>
      <c r="BC437" s="41"/>
      <c r="BD437" s="41"/>
      <c r="BE437" s="41"/>
      <c r="BF437" s="41"/>
      <c r="BH437" s="41"/>
      <c r="BJ437" s="41"/>
      <c r="BK437" s="41"/>
      <c r="CC437" s="41"/>
      <c r="CD437" s="41"/>
      <c r="CE437" s="41"/>
      <c r="CF437" s="41"/>
      <c r="CG437" s="41"/>
      <c r="CH437" s="41"/>
    </row>
    <row r="438" spans="7:86" ht="12.75">
      <c r="G438" s="41"/>
      <c r="J438" s="41"/>
      <c r="M438" s="41"/>
      <c r="O438" s="41"/>
      <c r="P438" s="41"/>
      <c r="Q438" s="41"/>
      <c r="S438" s="41"/>
      <c r="T438" s="41"/>
      <c r="U438" s="41"/>
      <c r="V438" s="41"/>
      <c r="W438" s="41"/>
      <c r="X438" s="41"/>
      <c r="Y438" s="41"/>
      <c r="Z438" s="41"/>
      <c r="AB438" s="41"/>
      <c r="AC438" s="41"/>
      <c r="AD438" s="41"/>
      <c r="AE438" s="41"/>
      <c r="AF438" s="41"/>
      <c r="AG438" s="41"/>
      <c r="AI438" s="41"/>
      <c r="AJ438" s="41"/>
      <c r="AK438" s="41"/>
      <c r="AL438" s="41"/>
      <c r="AM438" s="41"/>
      <c r="AN438" s="41"/>
      <c r="AO438" s="41"/>
      <c r="AQ438" s="41"/>
      <c r="AR438" s="41"/>
      <c r="AS438" s="41"/>
      <c r="AT438" s="41"/>
      <c r="AU438" s="41"/>
      <c r="AV438" s="41"/>
      <c r="AW438" s="41"/>
      <c r="AX438" s="41"/>
      <c r="AY438" s="41"/>
      <c r="BA438" s="41"/>
      <c r="BB438" s="41"/>
      <c r="BC438" s="41"/>
      <c r="BD438" s="41"/>
      <c r="BE438" s="41"/>
      <c r="BF438" s="41"/>
      <c r="BH438" s="41"/>
      <c r="BJ438" s="41"/>
      <c r="BK438" s="41"/>
      <c r="CC438" s="41"/>
      <c r="CD438" s="41"/>
      <c r="CE438" s="41"/>
      <c r="CF438" s="41"/>
      <c r="CG438" s="41"/>
      <c r="CH438" s="41"/>
    </row>
    <row r="439" spans="7:86" ht="12.75">
      <c r="G439" s="41"/>
      <c r="J439" s="41"/>
      <c r="M439" s="41"/>
      <c r="O439" s="41"/>
      <c r="P439" s="41"/>
      <c r="Q439" s="41"/>
      <c r="S439" s="41"/>
      <c r="T439" s="41"/>
      <c r="U439" s="41"/>
      <c r="V439" s="41"/>
      <c r="W439" s="41"/>
      <c r="X439" s="41"/>
      <c r="Y439" s="41"/>
      <c r="Z439" s="41"/>
      <c r="AB439" s="41"/>
      <c r="AC439" s="41"/>
      <c r="AD439" s="41"/>
      <c r="AE439" s="41"/>
      <c r="AF439" s="41"/>
      <c r="AG439" s="41"/>
      <c r="AI439" s="41"/>
      <c r="AJ439" s="41"/>
      <c r="AK439" s="41"/>
      <c r="AL439" s="41"/>
      <c r="AM439" s="41"/>
      <c r="AN439" s="41"/>
      <c r="AO439" s="41"/>
      <c r="AQ439" s="41"/>
      <c r="AR439" s="41"/>
      <c r="AS439" s="41"/>
      <c r="AT439" s="41"/>
      <c r="AU439" s="41"/>
      <c r="AV439" s="41"/>
      <c r="AW439" s="41"/>
      <c r="AX439" s="41"/>
      <c r="AY439" s="41"/>
      <c r="BA439" s="41"/>
      <c r="BB439" s="41"/>
      <c r="BC439" s="41"/>
      <c r="BD439" s="41"/>
      <c r="BE439" s="41"/>
      <c r="BF439" s="41"/>
      <c r="BH439" s="41"/>
      <c r="BJ439" s="41"/>
      <c r="BK439" s="41"/>
      <c r="CC439" s="41"/>
      <c r="CD439" s="41"/>
      <c r="CE439" s="41"/>
      <c r="CF439" s="41"/>
      <c r="CG439" s="41"/>
      <c r="CH439" s="41"/>
    </row>
    <row r="440" spans="7:86" ht="12.75">
      <c r="G440" s="41"/>
      <c r="J440" s="41"/>
      <c r="M440" s="41"/>
      <c r="O440" s="41"/>
      <c r="P440" s="41"/>
      <c r="Q440" s="41"/>
      <c r="S440" s="41"/>
      <c r="T440" s="41"/>
      <c r="U440" s="41"/>
      <c r="V440" s="41"/>
      <c r="W440" s="41"/>
      <c r="X440" s="41"/>
      <c r="Y440" s="41"/>
      <c r="Z440" s="41"/>
      <c r="AB440" s="41"/>
      <c r="AC440" s="41"/>
      <c r="AD440" s="41"/>
      <c r="AE440" s="41"/>
      <c r="AF440" s="41"/>
      <c r="AG440" s="41"/>
      <c r="AI440" s="41"/>
      <c r="AJ440" s="41"/>
      <c r="AK440" s="41"/>
      <c r="AL440" s="41"/>
      <c r="AM440" s="41"/>
      <c r="AN440" s="41"/>
      <c r="AO440" s="41"/>
      <c r="AQ440" s="41"/>
      <c r="AR440" s="41"/>
      <c r="AS440" s="41"/>
      <c r="AT440" s="41"/>
      <c r="AU440" s="41"/>
      <c r="AV440" s="41"/>
      <c r="AW440" s="41"/>
      <c r="AX440" s="41"/>
      <c r="AY440" s="41"/>
      <c r="BA440" s="41"/>
      <c r="BB440" s="41"/>
      <c r="BC440" s="41"/>
      <c r="BD440" s="41"/>
      <c r="BE440" s="41"/>
      <c r="BF440" s="41"/>
      <c r="BH440" s="41"/>
      <c r="BJ440" s="41"/>
      <c r="BK440" s="41"/>
      <c r="CC440" s="41"/>
      <c r="CD440" s="41"/>
      <c r="CE440" s="41"/>
      <c r="CF440" s="41"/>
      <c r="CG440" s="41"/>
      <c r="CH440" s="41"/>
    </row>
    <row r="441" spans="7:86" ht="12.75">
      <c r="G441" s="41"/>
      <c r="J441" s="41"/>
      <c r="M441" s="41"/>
      <c r="O441" s="41"/>
      <c r="P441" s="41"/>
      <c r="Q441" s="41"/>
      <c r="S441" s="41"/>
      <c r="T441" s="41"/>
      <c r="U441" s="41"/>
      <c r="V441" s="41"/>
      <c r="W441" s="41"/>
      <c r="X441" s="41"/>
      <c r="Y441" s="41"/>
      <c r="Z441" s="41"/>
      <c r="AB441" s="41"/>
      <c r="AC441" s="41"/>
      <c r="AD441" s="41"/>
      <c r="AE441" s="41"/>
      <c r="AF441" s="41"/>
      <c r="AG441" s="41"/>
      <c r="AI441" s="41"/>
      <c r="AJ441" s="41"/>
      <c r="AK441" s="41"/>
      <c r="AL441" s="41"/>
      <c r="AM441" s="41"/>
      <c r="AN441" s="41"/>
      <c r="AO441" s="41"/>
      <c r="AQ441" s="41"/>
      <c r="AR441" s="41"/>
      <c r="AS441" s="41"/>
      <c r="AT441" s="41"/>
      <c r="AU441" s="41"/>
      <c r="AV441" s="41"/>
      <c r="AW441" s="41"/>
      <c r="AX441" s="41"/>
      <c r="AY441" s="41"/>
      <c r="BA441" s="41"/>
      <c r="BB441" s="41"/>
      <c r="BC441" s="41"/>
      <c r="BD441" s="41"/>
      <c r="BE441" s="41"/>
      <c r="BF441" s="41"/>
      <c r="BH441" s="41"/>
      <c r="BJ441" s="41"/>
      <c r="BK441" s="41"/>
      <c r="CC441" s="41"/>
      <c r="CD441" s="41"/>
      <c r="CE441" s="41"/>
      <c r="CF441" s="41"/>
      <c r="CG441" s="41"/>
      <c r="CH441" s="41"/>
    </row>
    <row r="442" spans="7:86" ht="12.75">
      <c r="G442" s="41"/>
      <c r="J442" s="41"/>
      <c r="M442" s="41"/>
      <c r="O442" s="41"/>
      <c r="P442" s="41"/>
      <c r="Q442" s="41"/>
      <c r="S442" s="41"/>
      <c r="T442" s="41"/>
      <c r="U442" s="41"/>
      <c r="V442" s="41"/>
      <c r="W442" s="41"/>
      <c r="X442" s="41"/>
      <c r="Y442" s="41"/>
      <c r="Z442" s="41"/>
      <c r="AB442" s="41"/>
      <c r="AC442" s="41"/>
      <c r="AD442" s="41"/>
      <c r="AE442" s="41"/>
      <c r="AF442" s="41"/>
      <c r="AG442" s="41"/>
      <c r="AI442" s="41"/>
      <c r="AJ442" s="41"/>
      <c r="AK442" s="41"/>
      <c r="AL442" s="41"/>
      <c r="AM442" s="41"/>
      <c r="AN442" s="41"/>
      <c r="AO442" s="41"/>
      <c r="AQ442" s="41"/>
      <c r="AR442" s="41"/>
      <c r="AS442" s="41"/>
      <c r="AT442" s="41"/>
      <c r="AU442" s="41"/>
      <c r="AV442" s="41"/>
      <c r="AW442" s="41"/>
      <c r="AX442" s="41"/>
      <c r="AY442" s="41"/>
      <c r="BA442" s="41"/>
      <c r="BB442" s="41"/>
      <c r="BC442" s="41"/>
      <c r="BD442" s="41"/>
      <c r="BE442" s="41"/>
      <c r="BF442" s="41"/>
      <c r="BH442" s="41"/>
      <c r="BJ442" s="41"/>
      <c r="BK442" s="41"/>
      <c r="CC442" s="41"/>
      <c r="CD442" s="41"/>
      <c r="CE442" s="41"/>
      <c r="CF442" s="41"/>
      <c r="CG442" s="41"/>
      <c r="CH442" s="41"/>
    </row>
    <row r="443" spans="7:86" ht="12.75">
      <c r="G443" s="41"/>
      <c r="J443" s="41"/>
      <c r="M443" s="41"/>
      <c r="O443" s="41"/>
      <c r="P443" s="41"/>
      <c r="Q443" s="41"/>
      <c r="S443" s="41"/>
      <c r="T443" s="41"/>
      <c r="U443" s="41"/>
      <c r="V443" s="41"/>
      <c r="W443" s="41"/>
      <c r="X443" s="41"/>
      <c r="Y443" s="41"/>
      <c r="Z443" s="41"/>
      <c r="AB443" s="41"/>
      <c r="AC443" s="41"/>
      <c r="AD443" s="41"/>
      <c r="AE443" s="41"/>
      <c r="AF443" s="41"/>
      <c r="AG443" s="41"/>
      <c r="AI443" s="41"/>
      <c r="AJ443" s="41"/>
      <c r="AK443" s="41"/>
      <c r="AL443" s="41"/>
      <c r="AM443" s="41"/>
      <c r="AN443" s="41"/>
      <c r="AO443" s="41"/>
      <c r="AQ443" s="41"/>
      <c r="AR443" s="41"/>
      <c r="AS443" s="41"/>
      <c r="AT443" s="41"/>
      <c r="AU443" s="41"/>
      <c r="AV443" s="41"/>
      <c r="AW443" s="41"/>
      <c r="AX443" s="41"/>
      <c r="AY443" s="41"/>
      <c r="BA443" s="41"/>
      <c r="BB443" s="41"/>
      <c r="BC443" s="41"/>
      <c r="BD443" s="41"/>
      <c r="BE443" s="41"/>
      <c r="BF443" s="41"/>
      <c r="BH443" s="41"/>
      <c r="BJ443" s="41"/>
      <c r="BK443" s="41"/>
      <c r="CC443" s="41"/>
      <c r="CD443" s="41"/>
      <c r="CE443" s="41"/>
      <c r="CF443" s="41"/>
      <c r="CG443" s="41"/>
      <c r="CH443" s="41"/>
    </row>
    <row r="444" spans="7:86" ht="12.75">
      <c r="G444" s="41"/>
      <c r="J444" s="41"/>
      <c r="M444" s="41"/>
      <c r="O444" s="41"/>
      <c r="P444" s="41"/>
      <c r="Q444" s="41"/>
      <c r="S444" s="41"/>
      <c r="T444" s="41"/>
      <c r="U444" s="41"/>
      <c r="V444" s="41"/>
      <c r="W444" s="41"/>
      <c r="X444" s="41"/>
      <c r="Y444" s="41"/>
      <c r="Z444" s="41"/>
      <c r="AB444" s="41"/>
      <c r="AC444" s="41"/>
      <c r="AD444" s="41"/>
      <c r="AE444" s="41"/>
      <c r="AF444" s="41"/>
      <c r="AG444" s="41"/>
      <c r="AI444" s="41"/>
      <c r="AJ444" s="41"/>
      <c r="AK444" s="41"/>
      <c r="AL444" s="41"/>
      <c r="AM444" s="41"/>
      <c r="AN444" s="41"/>
      <c r="AO444" s="41"/>
      <c r="AQ444" s="41"/>
      <c r="AR444" s="41"/>
      <c r="AS444" s="41"/>
      <c r="AT444" s="41"/>
      <c r="AU444" s="41"/>
      <c r="AV444" s="41"/>
      <c r="AW444" s="41"/>
      <c r="AX444" s="41"/>
      <c r="AY444" s="41"/>
      <c r="BA444" s="41"/>
      <c r="BB444" s="41"/>
      <c r="BC444" s="41"/>
      <c r="BD444" s="41"/>
      <c r="BE444" s="41"/>
      <c r="BF444" s="41"/>
      <c r="BH444" s="41"/>
      <c r="BJ444" s="41"/>
      <c r="BK444" s="41"/>
      <c r="CC444" s="41"/>
      <c r="CD444" s="41"/>
      <c r="CE444" s="41"/>
      <c r="CF444" s="41"/>
      <c r="CG444" s="41"/>
      <c r="CH444" s="41"/>
    </row>
    <row r="445" spans="7:86" ht="12.75">
      <c r="G445" s="41"/>
      <c r="J445" s="41"/>
      <c r="M445" s="41"/>
      <c r="O445" s="41"/>
      <c r="P445" s="41"/>
      <c r="Q445" s="41"/>
      <c r="S445" s="41"/>
      <c r="T445" s="41"/>
      <c r="U445" s="41"/>
      <c r="V445" s="41"/>
      <c r="W445" s="41"/>
      <c r="X445" s="41"/>
      <c r="Y445" s="41"/>
      <c r="Z445" s="41"/>
      <c r="AB445" s="41"/>
      <c r="AC445" s="41"/>
      <c r="AD445" s="41"/>
      <c r="AE445" s="41"/>
      <c r="AF445" s="41"/>
      <c r="AG445" s="41"/>
      <c r="AI445" s="41"/>
      <c r="AJ445" s="41"/>
      <c r="AK445" s="41"/>
      <c r="AL445" s="41"/>
      <c r="AM445" s="41"/>
      <c r="AN445" s="41"/>
      <c r="AO445" s="41"/>
      <c r="AQ445" s="41"/>
      <c r="AR445" s="41"/>
      <c r="AS445" s="41"/>
      <c r="AT445" s="41"/>
      <c r="AU445" s="41"/>
      <c r="AV445" s="41"/>
      <c r="AW445" s="41"/>
      <c r="AX445" s="41"/>
      <c r="AY445" s="41"/>
      <c r="BA445" s="41"/>
      <c r="BB445" s="41"/>
      <c r="BC445" s="41"/>
      <c r="BD445" s="41"/>
      <c r="BE445" s="41"/>
      <c r="BF445" s="41"/>
      <c r="BH445" s="41"/>
      <c r="BJ445" s="41"/>
      <c r="BK445" s="41"/>
      <c r="CC445" s="41"/>
      <c r="CD445" s="41"/>
      <c r="CE445" s="41"/>
      <c r="CF445" s="41"/>
      <c r="CG445" s="41"/>
      <c r="CH445" s="41"/>
    </row>
    <row r="446" spans="7:86" ht="12.75">
      <c r="G446" s="41"/>
      <c r="J446" s="41"/>
      <c r="M446" s="41"/>
      <c r="O446" s="41"/>
      <c r="P446" s="41"/>
      <c r="Q446" s="41"/>
      <c r="S446" s="41"/>
      <c r="T446" s="41"/>
      <c r="U446" s="41"/>
      <c r="V446" s="41"/>
      <c r="W446" s="41"/>
      <c r="X446" s="41"/>
      <c r="Y446" s="41"/>
      <c r="Z446" s="41"/>
      <c r="AB446" s="41"/>
      <c r="AC446" s="41"/>
      <c r="AD446" s="41"/>
      <c r="AE446" s="41"/>
      <c r="AF446" s="41"/>
      <c r="AG446" s="41"/>
      <c r="AI446" s="41"/>
      <c r="AJ446" s="41"/>
      <c r="AK446" s="41"/>
      <c r="AL446" s="41"/>
      <c r="AM446" s="41"/>
      <c r="AN446" s="41"/>
      <c r="AO446" s="41"/>
      <c r="AQ446" s="41"/>
      <c r="AR446" s="41"/>
      <c r="AS446" s="41"/>
      <c r="AT446" s="41"/>
      <c r="AU446" s="41"/>
      <c r="AV446" s="41"/>
      <c r="AW446" s="41"/>
      <c r="AX446" s="41"/>
      <c r="AY446" s="41"/>
      <c r="BA446" s="41"/>
      <c r="BB446" s="41"/>
      <c r="BC446" s="41"/>
      <c r="BD446" s="41"/>
      <c r="BE446" s="41"/>
      <c r="BF446" s="41"/>
      <c r="BH446" s="41"/>
      <c r="BJ446" s="41"/>
      <c r="BK446" s="41"/>
      <c r="CC446" s="41"/>
      <c r="CD446" s="41"/>
      <c r="CE446" s="41"/>
      <c r="CF446" s="41"/>
      <c r="CG446" s="41"/>
      <c r="CH446" s="41"/>
    </row>
    <row r="447" spans="7:86" ht="12.75">
      <c r="G447" s="41"/>
      <c r="J447" s="41"/>
      <c r="M447" s="41"/>
      <c r="O447" s="41"/>
      <c r="P447" s="41"/>
      <c r="Q447" s="41"/>
      <c r="S447" s="41"/>
      <c r="T447" s="41"/>
      <c r="U447" s="41"/>
      <c r="V447" s="41"/>
      <c r="W447" s="41"/>
      <c r="X447" s="41"/>
      <c r="Y447" s="41"/>
      <c r="Z447" s="41"/>
      <c r="AB447" s="41"/>
      <c r="AC447" s="41"/>
      <c r="AD447" s="41"/>
      <c r="AE447" s="41"/>
      <c r="AF447" s="41"/>
      <c r="AG447" s="41"/>
      <c r="AI447" s="41"/>
      <c r="AJ447" s="41"/>
      <c r="AK447" s="41"/>
      <c r="AL447" s="41"/>
      <c r="AM447" s="41"/>
      <c r="AN447" s="41"/>
      <c r="AO447" s="41"/>
      <c r="AQ447" s="41"/>
      <c r="AR447" s="41"/>
      <c r="AS447" s="41"/>
      <c r="AT447" s="41"/>
      <c r="AU447" s="41"/>
      <c r="AV447" s="41"/>
      <c r="AW447" s="41"/>
      <c r="AX447" s="41"/>
      <c r="AY447" s="41"/>
      <c r="BA447" s="41"/>
      <c r="BB447" s="41"/>
      <c r="BC447" s="41"/>
      <c r="BD447" s="41"/>
      <c r="BE447" s="41"/>
      <c r="BF447" s="41"/>
      <c r="BH447" s="41"/>
      <c r="BJ447" s="41"/>
      <c r="BK447" s="41"/>
      <c r="CC447" s="41"/>
      <c r="CD447" s="41"/>
      <c r="CE447" s="41"/>
      <c r="CF447" s="41"/>
      <c r="CG447" s="41"/>
      <c r="CH447" s="41"/>
    </row>
    <row r="448" spans="7:86" ht="12.75">
      <c r="G448" s="41"/>
      <c r="J448" s="41"/>
      <c r="M448" s="41"/>
      <c r="O448" s="41"/>
      <c r="P448" s="41"/>
      <c r="Q448" s="41"/>
      <c r="S448" s="41"/>
      <c r="T448" s="41"/>
      <c r="U448" s="41"/>
      <c r="V448" s="41"/>
      <c r="W448" s="41"/>
      <c r="X448" s="41"/>
      <c r="Y448" s="41"/>
      <c r="Z448" s="41"/>
      <c r="AB448" s="41"/>
      <c r="AC448" s="41"/>
      <c r="AD448" s="41"/>
      <c r="AE448" s="41"/>
      <c r="AF448" s="41"/>
      <c r="AG448" s="41"/>
      <c r="AI448" s="41"/>
      <c r="AJ448" s="41"/>
      <c r="AK448" s="41"/>
      <c r="AL448" s="41"/>
      <c r="AM448" s="41"/>
      <c r="AN448" s="41"/>
      <c r="AO448" s="41"/>
      <c r="AQ448" s="41"/>
      <c r="AR448" s="41"/>
      <c r="AS448" s="41"/>
      <c r="AT448" s="41"/>
      <c r="AU448" s="41"/>
      <c r="AV448" s="41"/>
      <c r="AW448" s="41"/>
      <c r="AX448" s="41"/>
      <c r="AY448" s="41"/>
      <c r="BA448" s="41"/>
      <c r="BB448" s="41"/>
      <c r="BC448" s="41"/>
      <c r="BD448" s="41"/>
      <c r="BE448" s="41"/>
      <c r="BF448" s="41"/>
      <c r="BH448" s="41"/>
      <c r="BJ448" s="41"/>
      <c r="BK448" s="41"/>
      <c r="CC448" s="41"/>
      <c r="CD448" s="41"/>
      <c r="CE448" s="41"/>
      <c r="CF448" s="41"/>
      <c r="CG448" s="41"/>
      <c r="CH448" s="41"/>
    </row>
    <row r="449" spans="7:86" ht="12.75">
      <c r="G449" s="41"/>
      <c r="J449" s="41"/>
      <c r="M449" s="41"/>
      <c r="O449" s="41"/>
      <c r="P449" s="41"/>
      <c r="Q449" s="41"/>
      <c r="S449" s="41"/>
      <c r="T449" s="41"/>
      <c r="U449" s="41"/>
      <c r="V449" s="41"/>
      <c r="W449" s="41"/>
      <c r="X449" s="41"/>
      <c r="Y449" s="41"/>
      <c r="Z449" s="41"/>
      <c r="AB449" s="41"/>
      <c r="AC449" s="41"/>
      <c r="AD449" s="41"/>
      <c r="AE449" s="41"/>
      <c r="AF449" s="41"/>
      <c r="AG449" s="41"/>
      <c r="AI449" s="41"/>
      <c r="AJ449" s="41"/>
      <c r="AK449" s="41"/>
      <c r="AL449" s="41"/>
      <c r="AM449" s="41"/>
      <c r="AN449" s="41"/>
      <c r="AO449" s="41"/>
      <c r="AQ449" s="41"/>
      <c r="AR449" s="41"/>
      <c r="AS449" s="41"/>
      <c r="AT449" s="41"/>
      <c r="AU449" s="41"/>
      <c r="AV449" s="41"/>
      <c r="AW449" s="41"/>
      <c r="AX449" s="41"/>
      <c r="AY449" s="41"/>
      <c r="BA449" s="41"/>
      <c r="BB449" s="41"/>
      <c r="BC449" s="41"/>
      <c r="BD449" s="41"/>
      <c r="BE449" s="41"/>
      <c r="BF449" s="41"/>
      <c r="BH449" s="41"/>
      <c r="BJ449" s="41"/>
      <c r="BK449" s="41"/>
      <c r="CC449" s="41"/>
      <c r="CD449" s="41"/>
      <c r="CE449" s="41"/>
      <c r="CF449" s="41"/>
      <c r="CG449" s="41"/>
      <c r="CH449" s="41"/>
    </row>
    <row r="450" spans="7:86" ht="12.75">
      <c r="G450" s="41"/>
      <c r="J450" s="41"/>
      <c r="M450" s="41"/>
      <c r="O450" s="41"/>
      <c r="P450" s="41"/>
      <c r="Q450" s="41"/>
      <c r="S450" s="41"/>
      <c r="T450" s="41"/>
      <c r="U450" s="41"/>
      <c r="V450" s="41"/>
      <c r="W450" s="41"/>
      <c r="X450" s="41"/>
      <c r="Y450" s="41"/>
      <c r="Z450" s="41"/>
      <c r="AB450" s="41"/>
      <c r="AC450" s="41"/>
      <c r="AD450" s="41"/>
      <c r="AE450" s="41"/>
      <c r="AF450" s="41"/>
      <c r="AG450" s="41"/>
      <c r="AI450" s="41"/>
      <c r="AJ450" s="41"/>
      <c r="AK450" s="41"/>
      <c r="AL450" s="41"/>
      <c r="AM450" s="41"/>
      <c r="AN450" s="41"/>
      <c r="AO450" s="41"/>
      <c r="AQ450" s="41"/>
      <c r="AR450" s="41"/>
      <c r="AS450" s="41"/>
      <c r="AT450" s="41"/>
      <c r="AU450" s="41"/>
      <c r="AV450" s="41"/>
      <c r="AW450" s="41"/>
      <c r="AX450" s="41"/>
      <c r="AY450" s="41"/>
      <c r="BA450" s="41"/>
      <c r="BB450" s="41"/>
      <c r="BC450" s="41"/>
      <c r="BD450" s="41"/>
      <c r="BE450" s="41"/>
      <c r="BF450" s="41"/>
      <c r="BH450" s="41"/>
      <c r="BJ450" s="41"/>
      <c r="BK450" s="41"/>
      <c r="CC450" s="41"/>
      <c r="CD450" s="41"/>
      <c r="CE450" s="41"/>
      <c r="CF450" s="41"/>
      <c r="CG450" s="41"/>
      <c r="CH450" s="41"/>
    </row>
    <row r="451" spans="7:86" ht="12.75">
      <c r="G451" s="41"/>
      <c r="J451" s="41"/>
      <c r="M451" s="41"/>
      <c r="O451" s="41"/>
      <c r="P451" s="41"/>
      <c r="Q451" s="41"/>
      <c r="S451" s="41"/>
      <c r="T451" s="41"/>
      <c r="U451" s="41"/>
      <c r="V451" s="41"/>
      <c r="W451" s="41"/>
      <c r="X451" s="41"/>
      <c r="Y451" s="41"/>
      <c r="Z451" s="41"/>
      <c r="AB451" s="41"/>
      <c r="AC451" s="41"/>
      <c r="AD451" s="41"/>
      <c r="AE451" s="41"/>
      <c r="AF451" s="41"/>
      <c r="AG451" s="41"/>
      <c r="AI451" s="41"/>
      <c r="AJ451" s="41"/>
      <c r="AK451" s="41"/>
      <c r="AL451" s="41"/>
      <c r="AM451" s="41"/>
      <c r="AN451" s="41"/>
      <c r="AO451" s="41"/>
      <c r="AQ451" s="41"/>
      <c r="AR451" s="41"/>
      <c r="AS451" s="41"/>
      <c r="AT451" s="41"/>
      <c r="AU451" s="41"/>
      <c r="AV451" s="41"/>
      <c r="AW451" s="41"/>
      <c r="AX451" s="41"/>
      <c r="AY451" s="41"/>
      <c r="BA451" s="41"/>
      <c r="BB451" s="41"/>
      <c r="BC451" s="41"/>
      <c r="BD451" s="41"/>
      <c r="BE451" s="41"/>
      <c r="BF451" s="41"/>
      <c r="BH451" s="41"/>
      <c r="BJ451" s="41"/>
      <c r="BK451" s="41"/>
      <c r="CC451" s="41"/>
      <c r="CD451" s="41"/>
      <c r="CE451" s="41"/>
      <c r="CF451" s="41"/>
      <c r="CG451" s="41"/>
      <c r="CH451" s="41"/>
    </row>
    <row r="452" spans="7:86" ht="12.75">
      <c r="G452" s="41"/>
      <c r="J452" s="41"/>
      <c r="M452" s="41"/>
      <c r="O452" s="41"/>
      <c r="P452" s="41"/>
      <c r="Q452" s="41"/>
      <c r="S452" s="41"/>
      <c r="T452" s="41"/>
      <c r="U452" s="41"/>
      <c r="V452" s="41"/>
      <c r="W452" s="41"/>
      <c r="X452" s="41"/>
      <c r="Y452" s="41"/>
      <c r="Z452" s="41"/>
      <c r="AB452" s="41"/>
      <c r="AC452" s="41"/>
      <c r="AD452" s="41"/>
      <c r="AE452" s="41"/>
      <c r="AF452" s="41"/>
      <c r="AG452" s="41"/>
      <c r="AI452" s="41"/>
      <c r="AJ452" s="41"/>
      <c r="AK452" s="41"/>
      <c r="AL452" s="41"/>
      <c r="AM452" s="41"/>
      <c r="AN452" s="41"/>
      <c r="AO452" s="41"/>
      <c r="AQ452" s="41"/>
      <c r="AR452" s="41"/>
      <c r="AS452" s="41"/>
      <c r="AT452" s="41"/>
      <c r="AU452" s="41"/>
      <c r="AV452" s="41"/>
      <c r="AW452" s="41"/>
      <c r="AX452" s="41"/>
      <c r="AY452" s="41"/>
      <c r="BA452" s="41"/>
      <c r="BB452" s="41"/>
      <c r="BC452" s="41"/>
      <c r="BD452" s="41"/>
      <c r="BE452" s="41"/>
      <c r="BF452" s="41"/>
      <c r="BH452" s="41"/>
      <c r="BJ452" s="41"/>
      <c r="BK452" s="41"/>
      <c r="CC452" s="41"/>
      <c r="CD452" s="41"/>
      <c r="CE452" s="41"/>
      <c r="CF452" s="41"/>
      <c r="CG452" s="41"/>
      <c r="CH452" s="41"/>
    </row>
    <row r="453" spans="7:86" ht="12.75">
      <c r="G453" s="41"/>
      <c r="J453" s="41"/>
      <c r="M453" s="41"/>
      <c r="O453" s="41"/>
      <c r="P453" s="41"/>
      <c r="Q453" s="41"/>
      <c r="S453" s="41"/>
      <c r="T453" s="41"/>
      <c r="U453" s="41"/>
      <c r="V453" s="41"/>
      <c r="W453" s="41"/>
      <c r="X453" s="41"/>
      <c r="Y453" s="41"/>
      <c r="Z453" s="41"/>
      <c r="AB453" s="41"/>
      <c r="AC453" s="41"/>
      <c r="AD453" s="41"/>
      <c r="AE453" s="41"/>
      <c r="AF453" s="41"/>
      <c r="AG453" s="41"/>
      <c r="AI453" s="41"/>
      <c r="AJ453" s="41"/>
      <c r="AK453" s="41"/>
      <c r="AL453" s="41"/>
      <c r="AM453" s="41"/>
      <c r="AN453" s="41"/>
      <c r="AO453" s="41"/>
      <c r="AQ453" s="41"/>
      <c r="AR453" s="41"/>
      <c r="AS453" s="41"/>
      <c r="AT453" s="41"/>
      <c r="AU453" s="41"/>
      <c r="AV453" s="41"/>
      <c r="AW453" s="41"/>
      <c r="AX453" s="41"/>
      <c r="AY453" s="41"/>
      <c r="BA453" s="41"/>
      <c r="BB453" s="41"/>
      <c r="BC453" s="41"/>
      <c r="BD453" s="41"/>
      <c r="BE453" s="41"/>
      <c r="BF453" s="41"/>
      <c r="BH453" s="41"/>
      <c r="BJ453" s="41"/>
      <c r="BK453" s="41"/>
      <c r="CC453" s="41"/>
      <c r="CD453" s="41"/>
      <c r="CE453" s="41"/>
      <c r="CF453" s="41"/>
      <c r="CG453" s="41"/>
      <c r="CH453" s="41"/>
    </row>
    <row r="454" spans="7:86" ht="12.75">
      <c r="G454" s="41"/>
      <c r="J454" s="41"/>
      <c r="M454" s="41"/>
      <c r="O454" s="41"/>
      <c r="P454" s="41"/>
      <c r="Q454" s="41"/>
      <c r="S454" s="41"/>
      <c r="T454" s="41"/>
      <c r="U454" s="41"/>
      <c r="V454" s="41"/>
      <c r="W454" s="41"/>
      <c r="X454" s="41"/>
      <c r="Y454" s="41"/>
      <c r="Z454" s="41"/>
      <c r="AB454" s="41"/>
      <c r="AC454" s="41"/>
      <c r="AD454" s="41"/>
      <c r="AE454" s="41"/>
      <c r="AF454" s="41"/>
      <c r="AG454" s="41"/>
      <c r="AI454" s="41"/>
      <c r="AJ454" s="41"/>
      <c r="AK454" s="41"/>
      <c r="AL454" s="41"/>
      <c r="AM454" s="41"/>
      <c r="AN454" s="41"/>
      <c r="AO454" s="41"/>
      <c r="AQ454" s="41"/>
      <c r="AR454" s="41"/>
      <c r="AS454" s="41"/>
      <c r="AT454" s="41"/>
      <c r="AU454" s="41"/>
      <c r="AV454" s="41"/>
      <c r="AW454" s="41"/>
      <c r="AX454" s="41"/>
      <c r="AY454" s="41"/>
      <c r="BA454" s="41"/>
      <c r="BB454" s="41"/>
      <c r="BC454" s="41"/>
      <c r="BD454" s="41"/>
      <c r="BE454" s="41"/>
      <c r="BF454" s="41"/>
      <c r="BH454" s="41"/>
      <c r="BJ454" s="41"/>
      <c r="BK454" s="41"/>
      <c r="CC454" s="41"/>
      <c r="CD454" s="41"/>
      <c r="CE454" s="41"/>
      <c r="CF454" s="41"/>
      <c r="CG454" s="41"/>
      <c r="CH454" s="41"/>
    </row>
    <row r="455" spans="7:86" ht="12.75">
      <c r="G455" s="41"/>
      <c r="J455" s="41"/>
      <c r="M455" s="41"/>
      <c r="O455" s="41"/>
      <c r="P455" s="41"/>
      <c r="Q455" s="41"/>
      <c r="S455" s="41"/>
      <c r="T455" s="41"/>
      <c r="U455" s="41"/>
      <c r="V455" s="41"/>
      <c r="W455" s="41"/>
      <c r="X455" s="41"/>
      <c r="Y455" s="41"/>
      <c r="Z455" s="41"/>
      <c r="AB455" s="41"/>
      <c r="AC455" s="41"/>
      <c r="AD455" s="41"/>
      <c r="AE455" s="41"/>
      <c r="AF455" s="41"/>
      <c r="AG455" s="41"/>
      <c r="AI455" s="41"/>
      <c r="AJ455" s="41"/>
      <c r="AK455" s="41"/>
      <c r="AL455" s="41"/>
      <c r="AM455" s="41"/>
      <c r="AN455" s="41"/>
      <c r="AO455" s="41"/>
      <c r="AQ455" s="41"/>
      <c r="AR455" s="41"/>
      <c r="AS455" s="41"/>
      <c r="AT455" s="41"/>
      <c r="AU455" s="41"/>
      <c r="AV455" s="41"/>
      <c r="AW455" s="41"/>
      <c r="AX455" s="41"/>
      <c r="AY455" s="41"/>
      <c r="BA455" s="41"/>
      <c r="BB455" s="41"/>
      <c r="BC455" s="41"/>
      <c r="BD455" s="41"/>
      <c r="BE455" s="41"/>
      <c r="BF455" s="41"/>
      <c r="BH455" s="41"/>
      <c r="BJ455" s="41"/>
      <c r="BK455" s="41"/>
      <c r="CC455" s="41"/>
      <c r="CD455" s="41"/>
      <c r="CE455" s="41"/>
      <c r="CF455" s="41"/>
      <c r="CG455" s="41"/>
      <c r="CH455" s="41"/>
    </row>
    <row r="456" spans="7:86" ht="12.75">
      <c r="G456" s="41"/>
      <c r="J456" s="41"/>
      <c r="M456" s="41"/>
      <c r="O456" s="41"/>
      <c r="P456" s="41"/>
      <c r="Q456" s="41"/>
      <c r="S456" s="41"/>
      <c r="T456" s="41"/>
      <c r="U456" s="41"/>
      <c r="V456" s="41"/>
      <c r="W456" s="41"/>
      <c r="X456" s="41"/>
      <c r="Y456" s="41"/>
      <c r="Z456" s="41"/>
      <c r="AB456" s="41"/>
      <c r="AC456" s="41"/>
      <c r="AD456" s="41"/>
      <c r="AE456" s="41"/>
      <c r="AF456" s="41"/>
      <c r="AG456" s="41"/>
      <c r="AI456" s="41"/>
      <c r="AJ456" s="41"/>
      <c r="AK456" s="41"/>
      <c r="AL456" s="41"/>
      <c r="AM456" s="41"/>
      <c r="AN456" s="41"/>
      <c r="AO456" s="41"/>
      <c r="AQ456" s="41"/>
      <c r="AR456" s="41"/>
      <c r="AS456" s="41"/>
      <c r="AT456" s="41"/>
      <c r="AU456" s="41"/>
      <c r="AV456" s="41"/>
      <c r="AW456" s="41"/>
      <c r="AX456" s="41"/>
      <c r="AY456" s="41"/>
      <c r="BA456" s="41"/>
      <c r="BB456" s="41"/>
      <c r="BC456" s="41"/>
      <c r="BD456" s="41"/>
      <c r="BE456" s="41"/>
      <c r="BF456" s="41"/>
      <c r="BH456" s="41"/>
      <c r="BJ456" s="41"/>
      <c r="BK456" s="41"/>
      <c r="CC456" s="41"/>
      <c r="CD456" s="41"/>
      <c r="CE456" s="41"/>
      <c r="CF456" s="41"/>
      <c r="CG456" s="41"/>
      <c r="CH456" s="41"/>
    </row>
    <row r="457" spans="7:86" ht="12.75">
      <c r="G457" s="41"/>
      <c r="J457" s="41"/>
      <c r="M457" s="41"/>
      <c r="O457" s="41"/>
      <c r="P457" s="41"/>
      <c r="Q457" s="41"/>
      <c r="S457" s="41"/>
      <c r="T457" s="41"/>
      <c r="U457" s="41"/>
      <c r="V457" s="41"/>
      <c r="W457" s="41"/>
      <c r="X457" s="41"/>
      <c r="Y457" s="41"/>
      <c r="Z457" s="41"/>
      <c r="AB457" s="41"/>
      <c r="AC457" s="41"/>
      <c r="AD457" s="41"/>
      <c r="AE457" s="41"/>
      <c r="AF457" s="41"/>
      <c r="AG457" s="41"/>
      <c r="AI457" s="41"/>
      <c r="AJ457" s="41"/>
      <c r="AK457" s="41"/>
      <c r="AL457" s="41"/>
      <c r="AM457" s="41"/>
      <c r="AN457" s="41"/>
      <c r="AO457" s="41"/>
      <c r="AQ457" s="41"/>
      <c r="AR457" s="41"/>
      <c r="AS457" s="41"/>
      <c r="AT457" s="41"/>
      <c r="AU457" s="41"/>
      <c r="AV457" s="41"/>
      <c r="AW457" s="41"/>
      <c r="AX457" s="41"/>
      <c r="AY457" s="41"/>
      <c r="BA457" s="41"/>
      <c r="BB457" s="41"/>
      <c r="BC457" s="41"/>
      <c r="BD457" s="41"/>
      <c r="BE457" s="41"/>
      <c r="BF457" s="41"/>
      <c r="BH457" s="41"/>
      <c r="BJ457" s="41"/>
      <c r="BK457" s="41"/>
      <c r="CC457" s="41"/>
      <c r="CD457" s="41"/>
      <c r="CE457" s="41"/>
      <c r="CF457" s="41"/>
      <c r="CG457" s="41"/>
      <c r="CH457" s="41"/>
    </row>
    <row r="458" spans="7:86" ht="12.75">
      <c r="G458" s="41"/>
      <c r="J458" s="41"/>
      <c r="M458" s="41"/>
      <c r="O458" s="41"/>
      <c r="P458" s="41"/>
      <c r="Q458" s="41"/>
      <c r="S458" s="41"/>
      <c r="T458" s="41"/>
      <c r="U458" s="41"/>
      <c r="V458" s="41"/>
      <c r="W458" s="41"/>
      <c r="X458" s="41"/>
      <c r="Y458" s="41"/>
      <c r="Z458" s="41"/>
      <c r="AB458" s="41"/>
      <c r="AC458" s="41"/>
      <c r="AD458" s="41"/>
      <c r="AE458" s="41"/>
      <c r="AF458" s="41"/>
      <c r="AG458" s="41"/>
      <c r="AI458" s="41"/>
      <c r="AJ458" s="41"/>
      <c r="AK458" s="41"/>
      <c r="AL458" s="41"/>
      <c r="AM458" s="41"/>
      <c r="AN458" s="41"/>
      <c r="AO458" s="41"/>
      <c r="AQ458" s="41"/>
      <c r="AR458" s="41"/>
      <c r="AS458" s="41"/>
      <c r="AT458" s="41"/>
      <c r="AU458" s="41"/>
      <c r="AV458" s="41"/>
      <c r="AW458" s="41"/>
      <c r="AX458" s="41"/>
      <c r="AY458" s="41"/>
      <c r="BA458" s="41"/>
      <c r="BB458" s="41"/>
      <c r="BC458" s="41"/>
      <c r="BD458" s="41"/>
      <c r="BE458" s="41"/>
      <c r="BF458" s="41"/>
      <c r="BH458" s="41"/>
      <c r="BJ458" s="41"/>
      <c r="BK458" s="41"/>
      <c r="CC458" s="41"/>
      <c r="CD458" s="41"/>
      <c r="CE458" s="41"/>
      <c r="CF458" s="41"/>
      <c r="CG458" s="41"/>
      <c r="CH458" s="41"/>
    </row>
    <row r="459" spans="7:86" ht="12.75">
      <c r="G459" s="41"/>
      <c r="J459" s="41"/>
      <c r="M459" s="41"/>
      <c r="O459" s="41"/>
      <c r="P459" s="41"/>
      <c r="Q459" s="41"/>
      <c r="S459" s="41"/>
      <c r="T459" s="41"/>
      <c r="U459" s="41"/>
      <c r="V459" s="41"/>
      <c r="W459" s="41"/>
      <c r="X459" s="41"/>
      <c r="Y459" s="41"/>
      <c r="Z459" s="41"/>
      <c r="AB459" s="41"/>
      <c r="AC459" s="41"/>
      <c r="AD459" s="41"/>
      <c r="AE459" s="41"/>
      <c r="AF459" s="41"/>
      <c r="AG459" s="41"/>
      <c r="AI459" s="41"/>
      <c r="AJ459" s="41"/>
      <c r="AK459" s="41"/>
      <c r="AL459" s="41"/>
      <c r="AM459" s="41"/>
      <c r="AN459" s="41"/>
      <c r="AO459" s="41"/>
      <c r="AQ459" s="41"/>
      <c r="AR459" s="41"/>
      <c r="AS459" s="41"/>
      <c r="AT459" s="41"/>
      <c r="AU459" s="41"/>
      <c r="AV459" s="41"/>
      <c r="AW459" s="41"/>
      <c r="AX459" s="41"/>
      <c r="AY459" s="41"/>
      <c r="BA459" s="41"/>
      <c r="BB459" s="41"/>
      <c r="BC459" s="41"/>
      <c r="BD459" s="41"/>
      <c r="BE459" s="41"/>
      <c r="BF459" s="41"/>
      <c r="BH459" s="41"/>
      <c r="BJ459" s="41"/>
      <c r="BK459" s="41"/>
      <c r="CC459" s="41"/>
      <c r="CD459" s="41"/>
      <c r="CE459" s="41"/>
      <c r="CF459" s="41"/>
      <c r="CG459" s="41"/>
      <c r="CH459" s="41"/>
    </row>
    <row r="460" spans="7:86" ht="12.75">
      <c r="G460" s="41"/>
      <c r="J460" s="41"/>
      <c r="M460" s="41"/>
      <c r="O460" s="41"/>
      <c r="P460" s="41"/>
      <c r="Q460" s="41"/>
      <c r="S460" s="41"/>
      <c r="T460" s="41"/>
      <c r="U460" s="41"/>
      <c r="V460" s="41"/>
      <c r="W460" s="41"/>
      <c r="X460" s="41"/>
      <c r="Y460" s="41"/>
      <c r="Z460" s="41"/>
      <c r="AB460" s="41"/>
      <c r="AC460" s="41"/>
      <c r="AD460" s="41"/>
      <c r="AE460" s="41"/>
      <c r="AF460" s="41"/>
      <c r="AG460" s="41"/>
      <c r="AI460" s="41"/>
      <c r="AJ460" s="41"/>
      <c r="AK460" s="41"/>
      <c r="AL460" s="41"/>
      <c r="AM460" s="41"/>
      <c r="AN460" s="41"/>
      <c r="AO460" s="41"/>
      <c r="AQ460" s="41"/>
      <c r="AR460" s="41"/>
      <c r="AS460" s="41"/>
      <c r="AT460" s="41"/>
      <c r="AU460" s="41"/>
      <c r="AV460" s="41"/>
      <c r="AW460" s="41"/>
      <c r="AX460" s="41"/>
      <c r="AY460" s="41"/>
      <c r="BA460" s="41"/>
      <c r="BB460" s="41"/>
      <c r="BC460" s="41"/>
      <c r="BD460" s="41"/>
      <c r="BE460" s="41"/>
      <c r="BF460" s="41"/>
      <c r="BH460" s="41"/>
      <c r="BJ460" s="41"/>
      <c r="BK460" s="41"/>
      <c r="CC460" s="41"/>
      <c r="CD460" s="41"/>
      <c r="CE460" s="41"/>
      <c r="CF460" s="41"/>
      <c r="CG460" s="41"/>
      <c r="CH460" s="41"/>
    </row>
    <row r="461" spans="7:86" ht="12.75">
      <c r="G461" s="41"/>
      <c r="J461" s="41"/>
      <c r="M461" s="41"/>
      <c r="O461" s="41"/>
      <c r="P461" s="41"/>
      <c r="Q461" s="41"/>
      <c r="S461" s="41"/>
      <c r="T461" s="41"/>
      <c r="U461" s="41"/>
      <c r="V461" s="41"/>
      <c r="W461" s="41"/>
      <c r="X461" s="41"/>
      <c r="Y461" s="41"/>
      <c r="Z461" s="41"/>
      <c r="AB461" s="41"/>
      <c r="AC461" s="41"/>
      <c r="AD461" s="41"/>
      <c r="AE461" s="41"/>
      <c r="AF461" s="41"/>
      <c r="AG461" s="41"/>
      <c r="AI461" s="41"/>
      <c r="AJ461" s="41"/>
      <c r="AK461" s="41"/>
      <c r="AL461" s="41"/>
      <c r="AM461" s="41"/>
      <c r="AN461" s="41"/>
      <c r="AO461" s="41"/>
      <c r="AQ461" s="41"/>
      <c r="AR461" s="41"/>
      <c r="AS461" s="41"/>
      <c r="AT461" s="41"/>
      <c r="AU461" s="41"/>
      <c r="AV461" s="41"/>
      <c r="AW461" s="41"/>
      <c r="AX461" s="41"/>
      <c r="AY461" s="41"/>
      <c r="BA461" s="41"/>
      <c r="BB461" s="41"/>
      <c r="BC461" s="41"/>
      <c r="BD461" s="41"/>
      <c r="BE461" s="41"/>
      <c r="BF461" s="41"/>
      <c r="BH461" s="41"/>
      <c r="BJ461" s="41"/>
      <c r="BK461" s="41"/>
      <c r="CC461" s="41"/>
      <c r="CD461" s="41"/>
      <c r="CE461" s="41"/>
      <c r="CF461" s="41"/>
      <c r="CG461" s="41"/>
      <c r="CH461" s="41"/>
    </row>
    <row r="462" spans="7:86" ht="12.75">
      <c r="G462" s="41"/>
      <c r="J462" s="41"/>
      <c r="M462" s="41"/>
      <c r="O462" s="41"/>
      <c r="P462" s="41"/>
      <c r="Q462" s="41"/>
      <c r="S462" s="41"/>
      <c r="T462" s="41"/>
      <c r="U462" s="41"/>
      <c r="V462" s="41"/>
      <c r="W462" s="41"/>
      <c r="X462" s="41"/>
      <c r="Y462" s="41"/>
      <c r="Z462" s="41"/>
      <c r="AB462" s="41"/>
      <c r="AC462" s="41"/>
      <c r="AD462" s="41"/>
      <c r="AE462" s="41"/>
      <c r="AF462" s="41"/>
      <c r="AG462" s="41"/>
      <c r="AI462" s="41"/>
      <c r="AJ462" s="41"/>
      <c r="AK462" s="41"/>
      <c r="AL462" s="41"/>
      <c r="AM462" s="41"/>
      <c r="AN462" s="41"/>
      <c r="AO462" s="41"/>
      <c r="AQ462" s="41"/>
      <c r="AR462" s="41"/>
      <c r="AS462" s="41"/>
      <c r="AT462" s="41"/>
      <c r="AU462" s="41"/>
      <c r="AV462" s="41"/>
      <c r="AW462" s="41"/>
      <c r="AX462" s="41"/>
      <c r="AY462" s="41"/>
      <c r="BA462" s="41"/>
      <c r="BB462" s="41"/>
      <c r="BC462" s="41"/>
      <c r="BD462" s="41"/>
      <c r="BE462" s="41"/>
      <c r="BF462" s="41"/>
      <c r="BH462" s="41"/>
      <c r="BJ462" s="41"/>
      <c r="BK462" s="41"/>
      <c r="CC462" s="41"/>
      <c r="CD462" s="41"/>
      <c r="CE462" s="41"/>
      <c r="CF462" s="41"/>
      <c r="CG462" s="41"/>
      <c r="CH462" s="41"/>
    </row>
    <row r="463" spans="7:86" ht="12.75">
      <c r="G463" s="41"/>
      <c r="J463" s="41"/>
      <c r="M463" s="41"/>
      <c r="O463" s="41"/>
      <c r="P463" s="41"/>
      <c r="Q463" s="41"/>
      <c r="S463" s="41"/>
      <c r="T463" s="41"/>
      <c r="U463" s="41"/>
      <c r="V463" s="41"/>
      <c r="W463" s="41"/>
      <c r="X463" s="41"/>
      <c r="Y463" s="41"/>
      <c r="Z463" s="41"/>
      <c r="AB463" s="41"/>
      <c r="AC463" s="41"/>
      <c r="AD463" s="41"/>
      <c r="AE463" s="41"/>
      <c r="AF463" s="41"/>
      <c r="AG463" s="41"/>
      <c r="AI463" s="41"/>
      <c r="AJ463" s="41"/>
      <c r="AK463" s="41"/>
      <c r="AL463" s="41"/>
      <c r="AM463" s="41"/>
      <c r="AN463" s="41"/>
      <c r="AO463" s="41"/>
      <c r="AQ463" s="41"/>
      <c r="AR463" s="41"/>
      <c r="AS463" s="41"/>
      <c r="AT463" s="41"/>
      <c r="AU463" s="41"/>
      <c r="AV463" s="41"/>
      <c r="AW463" s="41"/>
      <c r="AX463" s="41"/>
      <c r="AY463" s="41"/>
      <c r="BA463" s="41"/>
      <c r="BB463" s="41"/>
      <c r="BC463" s="41"/>
      <c r="BD463" s="41"/>
      <c r="BE463" s="41"/>
      <c r="BF463" s="41"/>
      <c r="BH463" s="41"/>
      <c r="BJ463" s="41"/>
      <c r="BK463" s="41"/>
      <c r="CC463" s="41"/>
      <c r="CD463" s="41"/>
      <c r="CE463" s="41"/>
      <c r="CF463" s="41"/>
      <c r="CG463" s="41"/>
      <c r="CH463" s="41"/>
    </row>
    <row r="464" spans="7:86" ht="12.75">
      <c r="G464" s="41"/>
      <c r="J464" s="41"/>
      <c r="M464" s="41"/>
      <c r="O464" s="41"/>
      <c r="P464" s="41"/>
      <c r="Q464" s="41"/>
      <c r="S464" s="41"/>
      <c r="T464" s="41"/>
      <c r="U464" s="41"/>
      <c r="V464" s="41"/>
      <c r="W464" s="41"/>
      <c r="X464" s="41"/>
      <c r="Y464" s="41"/>
      <c r="Z464" s="41"/>
      <c r="AB464" s="41"/>
      <c r="AC464" s="41"/>
      <c r="AD464" s="41"/>
      <c r="AE464" s="41"/>
      <c r="AF464" s="41"/>
      <c r="AG464" s="41"/>
      <c r="AI464" s="41"/>
      <c r="AJ464" s="41"/>
      <c r="AK464" s="41"/>
      <c r="AL464" s="41"/>
      <c r="AM464" s="41"/>
      <c r="AN464" s="41"/>
      <c r="AO464" s="41"/>
      <c r="AQ464" s="41"/>
      <c r="AR464" s="41"/>
      <c r="AS464" s="41"/>
      <c r="AT464" s="41"/>
      <c r="AU464" s="41"/>
      <c r="AV464" s="41"/>
      <c r="AW464" s="41"/>
      <c r="AX464" s="41"/>
      <c r="AY464" s="41"/>
      <c r="BA464" s="41"/>
      <c r="BB464" s="41"/>
      <c r="BC464" s="41"/>
      <c r="BD464" s="41"/>
      <c r="BE464" s="41"/>
      <c r="BF464" s="41"/>
      <c r="BH464" s="41"/>
      <c r="BJ464" s="41"/>
      <c r="BK464" s="41"/>
      <c r="CC464" s="41"/>
      <c r="CD464" s="41"/>
      <c r="CE464" s="41"/>
      <c r="CF464" s="41"/>
      <c r="CG464" s="41"/>
      <c r="CH464" s="41"/>
    </row>
    <row r="465" spans="7:86" ht="12.75">
      <c r="G465" s="41"/>
      <c r="J465" s="41"/>
      <c r="M465" s="41"/>
      <c r="O465" s="41"/>
      <c r="P465" s="41"/>
      <c r="Q465" s="41"/>
      <c r="S465" s="41"/>
      <c r="T465" s="41"/>
      <c r="U465" s="41"/>
      <c r="V465" s="41"/>
      <c r="W465" s="41"/>
      <c r="X465" s="41"/>
      <c r="Y465" s="41"/>
      <c r="Z465" s="41"/>
      <c r="AB465" s="41"/>
      <c r="AC465" s="41"/>
      <c r="AD465" s="41"/>
      <c r="AE465" s="41"/>
      <c r="AF465" s="41"/>
      <c r="AG465" s="41"/>
      <c r="AI465" s="41"/>
      <c r="AJ465" s="41"/>
      <c r="AK465" s="41"/>
      <c r="AL465" s="41"/>
      <c r="AM465" s="41"/>
      <c r="AN465" s="41"/>
      <c r="AO465" s="41"/>
      <c r="AQ465" s="41"/>
      <c r="AR465" s="41"/>
      <c r="AS465" s="41"/>
      <c r="AT465" s="41"/>
      <c r="AU465" s="41"/>
      <c r="AV465" s="41"/>
      <c r="AW465" s="41"/>
      <c r="AX465" s="41"/>
      <c r="AY465" s="41"/>
      <c r="BA465" s="41"/>
      <c r="BB465" s="41"/>
      <c r="BC465" s="41"/>
      <c r="BD465" s="41"/>
      <c r="BE465" s="41"/>
      <c r="BF465" s="41"/>
      <c r="BH465" s="41"/>
      <c r="BJ465" s="41"/>
      <c r="BK465" s="41"/>
      <c r="CC465" s="41"/>
      <c r="CD465" s="41"/>
      <c r="CE465" s="41"/>
      <c r="CF465" s="41"/>
      <c r="CG465" s="41"/>
      <c r="CH465" s="41"/>
    </row>
    <row r="466" spans="7:86" ht="12.75">
      <c r="G466" s="41"/>
      <c r="J466" s="41"/>
      <c r="M466" s="41"/>
      <c r="O466" s="41"/>
      <c r="P466" s="41"/>
      <c r="Q466" s="41"/>
      <c r="S466" s="41"/>
      <c r="T466" s="41"/>
      <c r="U466" s="41"/>
      <c r="V466" s="41"/>
      <c r="W466" s="41"/>
      <c r="X466" s="41"/>
      <c r="Y466" s="41"/>
      <c r="Z466" s="41"/>
      <c r="AB466" s="41"/>
      <c r="AC466" s="41"/>
      <c r="AD466" s="41"/>
      <c r="AE466" s="41"/>
      <c r="AF466" s="41"/>
      <c r="AG466" s="41"/>
      <c r="AI466" s="41"/>
      <c r="AJ466" s="41"/>
      <c r="AK466" s="41"/>
      <c r="AL466" s="41"/>
      <c r="AM466" s="41"/>
      <c r="AN466" s="41"/>
      <c r="AO466" s="41"/>
      <c r="AQ466" s="41"/>
      <c r="AR466" s="41"/>
      <c r="AS466" s="41"/>
      <c r="AT466" s="41"/>
      <c r="AU466" s="41"/>
      <c r="AV466" s="41"/>
      <c r="AW466" s="41"/>
      <c r="AX466" s="41"/>
      <c r="AY466" s="41"/>
      <c r="BA466" s="41"/>
      <c r="BB466" s="41"/>
      <c r="BC466" s="41"/>
      <c r="BD466" s="41"/>
      <c r="BE466" s="41"/>
      <c r="BF466" s="41"/>
      <c r="BH466" s="41"/>
      <c r="BJ466" s="41"/>
      <c r="BK466" s="41"/>
      <c r="CC466" s="41"/>
      <c r="CD466" s="41"/>
      <c r="CE466" s="41"/>
      <c r="CF466" s="41"/>
      <c r="CG466" s="41"/>
      <c r="CH466" s="41"/>
    </row>
    <row r="467" spans="7:86" ht="12.75">
      <c r="G467" s="41"/>
      <c r="J467" s="41"/>
      <c r="M467" s="41"/>
      <c r="O467" s="41"/>
      <c r="P467" s="41"/>
      <c r="Q467" s="41"/>
      <c r="S467" s="41"/>
      <c r="T467" s="41"/>
      <c r="U467" s="41"/>
      <c r="V467" s="41"/>
      <c r="W467" s="41"/>
      <c r="X467" s="41"/>
      <c r="Y467" s="41"/>
      <c r="Z467" s="41"/>
      <c r="AB467" s="41"/>
      <c r="AC467" s="41"/>
      <c r="AD467" s="41"/>
      <c r="AE467" s="41"/>
      <c r="AF467" s="41"/>
      <c r="AG467" s="41"/>
      <c r="AI467" s="41"/>
      <c r="AJ467" s="41"/>
      <c r="AK467" s="41"/>
      <c r="AL467" s="41"/>
      <c r="AM467" s="41"/>
      <c r="AN467" s="41"/>
      <c r="AO467" s="41"/>
      <c r="AQ467" s="41"/>
      <c r="AR467" s="41"/>
      <c r="AS467" s="41"/>
      <c r="AT467" s="41"/>
      <c r="AU467" s="41"/>
      <c r="AV467" s="41"/>
      <c r="AW467" s="41"/>
      <c r="AX467" s="41"/>
      <c r="AY467" s="41"/>
      <c r="BA467" s="41"/>
      <c r="BB467" s="41"/>
      <c r="BC467" s="41"/>
      <c r="BD467" s="41"/>
      <c r="BE467" s="41"/>
      <c r="BF467" s="41"/>
      <c r="BH467" s="41"/>
      <c r="BJ467" s="41"/>
      <c r="BK467" s="41"/>
      <c r="CC467" s="41"/>
      <c r="CD467" s="41"/>
      <c r="CE467" s="41"/>
      <c r="CF467" s="41"/>
      <c r="CG467" s="41"/>
      <c r="CH467" s="41"/>
    </row>
    <row r="468" spans="7:86" ht="12.75">
      <c r="G468" s="41"/>
      <c r="J468" s="41"/>
      <c r="M468" s="41"/>
      <c r="O468" s="41"/>
      <c r="P468" s="41"/>
      <c r="Q468" s="41"/>
      <c r="S468" s="41"/>
      <c r="T468" s="41"/>
      <c r="U468" s="41"/>
      <c r="V468" s="41"/>
      <c r="W468" s="41"/>
      <c r="X468" s="41"/>
      <c r="Y468" s="41"/>
      <c r="Z468" s="41"/>
      <c r="AB468" s="41"/>
      <c r="AC468" s="41"/>
      <c r="AD468" s="41"/>
      <c r="AE468" s="41"/>
      <c r="AF468" s="41"/>
      <c r="AG468" s="41"/>
      <c r="AI468" s="41"/>
      <c r="AJ468" s="41"/>
      <c r="AK468" s="41"/>
      <c r="AL468" s="41"/>
      <c r="AM468" s="41"/>
      <c r="AN468" s="41"/>
      <c r="AO468" s="41"/>
      <c r="AQ468" s="41"/>
      <c r="AR468" s="41"/>
      <c r="AS468" s="41"/>
      <c r="AT468" s="41"/>
      <c r="AU468" s="41"/>
      <c r="AV468" s="41"/>
      <c r="AW468" s="41"/>
      <c r="AX468" s="41"/>
      <c r="AY468" s="41"/>
      <c r="BA468" s="41"/>
      <c r="BB468" s="41"/>
      <c r="BC468" s="41"/>
      <c r="BD468" s="41"/>
      <c r="BE468" s="41"/>
      <c r="BF468" s="41"/>
      <c r="BH468" s="41"/>
      <c r="BJ468" s="41"/>
      <c r="BK468" s="41"/>
      <c r="CC468" s="41"/>
      <c r="CD468" s="41"/>
      <c r="CE468" s="41"/>
      <c r="CF468" s="41"/>
      <c r="CG468" s="41"/>
      <c r="CH468" s="41"/>
    </row>
    <row r="469" spans="7:86" ht="12.75">
      <c r="G469" s="41"/>
      <c r="J469" s="41"/>
      <c r="M469" s="41"/>
      <c r="O469" s="41"/>
      <c r="P469" s="41"/>
      <c r="Q469" s="41"/>
      <c r="S469" s="41"/>
      <c r="T469" s="41"/>
      <c r="U469" s="41"/>
      <c r="V469" s="41"/>
      <c r="W469" s="41"/>
      <c r="X469" s="41"/>
      <c r="Y469" s="41"/>
      <c r="Z469" s="41"/>
      <c r="AB469" s="41"/>
      <c r="AC469" s="41"/>
      <c r="AD469" s="41"/>
      <c r="AE469" s="41"/>
      <c r="AF469" s="41"/>
      <c r="AG469" s="41"/>
      <c r="AI469" s="41"/>
      <c r="AJ469" s="41"/>
      <c r="AK469" s="41"/>
      <c r="AL469" s="41"/>
      <c r="AM469" s="41"/>
      <c r="AN469" s="41"/>
      <c r="AO469" s="41"/>
      <c r="AQ469" s="41"/>
      <c r="AR469" s="41"/>
      <c r="AS469" s="41"/>
      <c r="AT469" s="41"/>
      <c r="AU469" s="41"/>
      <c r="AV469" s="41"/>
      <c r="AW469" s="41"/>
      <c r="AX469" s="41"/>
      <c r="AY469" s="41"/>
      <c r="BA469" s="41"/>
      <c r="BB469" s="41"/>
      <c r="BC469" s="41"/>
      <c r="BD469" s="41"/>
      <c r="BE469" s="41"/>
      <c r="BF469" s="41"/>
      <c r="BH469" s="41"/>
      <c r="BJ469" s="41"/>
      <c r="BK469" s="41"/>
      <c r="CC469" s="41"/>
      <c r="CD469" s="41"/>
      <c r="CE469" s="41"/>
      <c r="CF469" s="41"/>
      <c r="CG469" s="41"/>
      <c r="CH469" s="41"/>
    </row>
    <row r="470" spans="7:86" ht="12.75">
      <c r="G470" s="41"/>
      <c r="J470" s="41"/>
      <c r="M470" s="41"/>
      <c r="O470" s="41"/>
      <c r="P470" s="41"/>
      <c r="Q470" s="41"/>
      <c r="S470" s="41"/>
      <c r="T470" s="41"/>
      <c r="U470" s="41"/>
      <c r="V470" s="41"/>
      <c r="W470" s="41"/>
      <c r="X470" s="41"/>
      <c r="Y470" s="41"/>
      <c r="Z470" s="41"/>
      <c r="AB470" s="41"/>
      <c r="AC470" s="41"/>
      <c r="AD470" s="41"/>
      <c r="AE470" s="41"/>
      <c r="AF470" s="41"/>
      <c r="AG470" s="41"/>
      <c r="AI470" s="41"/>
      <c r="AJ470" s="41"/>
      <c r="AK470" s="41"/>
      <c r="AL470" s="41"/>
      <c r="AM470" s="41"/>
      <c r="AN470" s="41"/>
      <c r="AO470" s="41"/>
      <c r="AQ470" s="41"/>
      <c r="AR470" s="41"/>
      <c r="AS470" s="41"/>
      <c r="AT470" s="41"/>
      <c r="AU470" s="41"/>
      <c r="AV470" s="41"/>
      <c r="AW470" s="41"/>
      <c r="AX470" s="41"/>
      <c r="AY470" s="41"/>
      <c r="BA470" s="41"/>
      <c r="BB470" s="41"/>
      <c r="BC470" s="41"/>
      <c r="BD470" s="41"/>
      <c r="BE470" s="41"/>
      <c r="BF470" s="41"/>
      <c r="BH470" s="41"/>
      <c r="BJ470" s="41"/>
      <c r="BK470" s="41"/>
      <c r="CC470" s="41"/>
      <c r="CD470" s="41"/>
      <c r="CE470" s="41"/>
      <c r="CF470" s="41"/>
      <c r="CG470" s="41"/>
      <c r="CH470" s="41"/>
    </row>
    <row r="471" spans="7:86" ht="12.75">
      <c r="G471" s="41"/>
      <c r="J471" s="41"/>
      <c r="M471" s="41"/>
      <c r="O471" s="41"/>
      <c r="P471" s="41"/>
      <c r="Q471" s="41"/>
      <c r="S471" s="41"/>
      <c r="T471" s="41"/>
      <c r="U471" s="41"/>
      <c r="V471" s="41"/>
      <c r="W471" s="41"/>
      <c r="X471" s="41"/>
      <c r="Y471" s="41"/>
      <c r="Z471" s="41"/>
      <c r="AB471" s="41"/>
      <c r="AC471" s="41"/>
      <c r="AD471" s="41"/>
      <c r="AE471" s="41"/>
      <c r="AF471" s="41"/>
      <c r="AG471" s="41"/>
      <c r="AI471" s="41"/>
      <c r="AJ471" s="41"/>
      <c r="AK471" s="41"/>
      <c r="AL471" s="41"/>
      <c r="AM471" s="41"/>
      <c r="AN471" s="41"/>
      <c r="AO471" s="41"/>
      <c r="AQ471" s="41"/>
      <c r="AR471" s="41"/>
      <c r="AS471" s="41"/>
      <c r="AT471" s="41"/>
      <c r="AU471" s="41"/>
      <c r="AV471" s="41"/>
      <c r="AW471" s="41"/>
      <c r="AX471" s="41"/>
      <c r="AY471" s="41"/>
      <c r="BA471" s="41"/>
      <c r="BB471" s="41"/>
      <c r="BC471" s="41"/>
      <c r="BD471" s="41"/>
      <c r="BE471" s="41"/>
      <c r="BF471" s="41"/>
      <c r="BH471" s="41"/>
      <c r="BJ471" s="41"/>
      <c r="BK471" s="41"/>
      <c r="CC471" s="41"/>
      <c r="CD471" s="41"/>
      <c r="CE471" s="41"/>
      <c r="CF471" s="41"/>
      <c r="CG471" s="41"/>
      <c r="CH471" s="41"/>
    </row>
    <row r="472" spans="7:86" ht="12.75">
      <c r="G472" s="41"/>
      <c r="J472" s="41"/>
      <c r="M472" s="41"/>
      <c r="O472" s="41"/>
      <c r="P472" s="41"/>
      <c r="Q472" s="41"/>
      <c r="S472" s="41"/>
      <c r="T472" s="41"/>
      <c r="U472" s="41"/>
      <c r="V472" s="41"/>
      <c r="W472" s="41"/>
      <c r="X472" s="41"/>
      <c r="Y472" s="41"/>
      <c r="Z472" s="41"/>
      <c r="AB472" s="41"/>
      <c r="AC472" s="41"/>
      <c r="AD472" s="41"/>
      <c r="AE472" s="41"/>
      <c r="AF472" s="41"/>
      <c r="AG472" s="41"/>
      <c r="AI472" s="41"/>
      <c r="AJ472" s="41"/>
      <c r="AK472" s="41"/>
      <c r="AL472" s="41"/>
      <c r="AM472" s="41"/>
      <c r="AN472" s="41"/>
      <c r="AO472" s="41"/>
      <c r="AQ472" s="41"/>
      <c r="AR472" s="41"/>
      <c r="AS472" s="41"/>
      <c r="AT472" s="41"/>
      <c r="AU472" s="41"/>
      <c r="AV472" s="41"/>
      <c r="AW472" s="41"/>
      <c r="AX472" s="41"/>
      <c r="AY472" s="41"/>
      <c r="BA472" s="41"/>
      <c r="BB472" s="41"/>
      <c r="BC472" s="41"/>
      <c r="BD472" s="41"/>
      <c r="BE472" s="41"/>
      <c r="BF472" s="41"/>
      <c r="BH472" s="41"/>
      <c r="BJ472" s="41"/>
      <c r="BK472" s="41"/>
      <c r="CC472" s="41"/>
      <c r="CD472" s="41"/>
      <c r="CE472" s="41"/>
      <c r="CF472" s="41"/>
      <c r="CG472" s="41"/>
      <c r="CH472" s="41"/>
    </row>
    <row r="473" spans="7:86" ht="12.75">
      <c r="G473" s="41"/>
      <c r="J473" s="41"/>
      <c r="M473" s="41"/>
      <c r="O473" s="41"/>
      <c r="P473" s="41"/>
      <c r="Q473" s="41"/>
      <c r="S473" s="41"/>
      <c r="T473" s="41"/>
      <c r="U473" s="41"/>
      <c r="V473" s="41"/>
      <c r="W473" s="41"/>
      <c r="X473" s="41"/>
      <c r="Y473" s="41"/>
      <c r="Z473" s="41"/>
      <c r="AB473" s="41"/>
      <c r="AC473" s="41"/>
      <c r="AD473" s="41"/>
      <c r="AE473" s="41"/>
      <c r="AF473" s="41"/>
      <c r="AG473" s="41"/>
      <c r="AI473" s="41"/>
      <c r="AJ473" s="41"/>
      <c r="AK473" s="41"/>
      <c r="AL473" s="41"/>
      <c r="AM473" s="41"/>
      <c r="AN473" s="41"/>
      <c r="AO473" s="41"/>
      <c r="AQ473" s="41"/>
      <c r="AR473" s="41"/>
      <c r="AS473" s="41"/>
      <c r="AT473" s="41"/>
      <c r="AU473" s="41"/>
      <c r="AV473" s="41"/>
      <c r="AW473" s="41"/>
      <c r="AX473" s="41"/>
      <c r="AY473" s="41"/>
      <c r="BA473" s="41"/>
      <c r="BB473" s="41"/>
      <c r="BC473" s="41"/>
      <c r="BD473" s="41"/>
      <c r="BE473" s="41"/>
      <c r="BF473" s="41"/>
      <c r="BH473" s="41"/>
      <c r="BJ473" s="41"/>
      <c r="BK473" s="41"/>
      <c r="CC473" s="41"/>
      <c r="CD473" s="41"/>
      <c r="CE473" s="41"/>
      <c r="CF473" s="41"/>
      <c r="CG473" s="41"/>
      <c r="CH473" s="41"/>
    </row>
    <row r="474" spans="7:86" ht="12.75">
      <c r="G474" s="41"/>
      <c r="J474" s="41"/>
      <c r="M474" s="41"/>
      <c r="O474" s="41"/>
      <c r="P474" s="41"/>
      <c r="Q474" s="41"/>
      <c r="S474" s="41"/>
      <c r="T474" s="41"/>
      <c r="U474" s="41"/>
      <c r="V474" s="41"/>
      <c r="W474" s="41"/>
      <c r="X474" s="41"/>
      <c r="Y474" s="41"/>
      <c r="Z474" s="41"/>
      <c r="AB474" s="41"/>
      <c r="AC474" s="41"/>
      <c r="AD474" s="41"/>
      <c r="AE474" s="41"/>
      <c r="AF474" s="41"/>
      <c r="AG474" s="41"/>
      <c r="AI474" s="41"/>
      <c r="AJ474" s="41"/>
      <c r="AK474" s="41"/>
      <c r="AL474" s="41"/>
      <c r="AM474" s="41"/>
      <c r="AN474" s="41"/>
      <c r="AO474" s="41"/>
      <c r="AQ474" s="41"/>
      <c r="AR474" s="41"/>
      <c r="AS474" s="41"/>
      <c r="AT474" s="41"/>
      <c r="AU474" s="41"/>
      <c r="AV474" s="41"/>
      <c r="AW474" s="41"/>
      <c r="AX474" s="41"/>
      <c r="AY474" s="41"/>
      <c r="BA474" s="41"/>
      <c r="BB474" s="41"/>
      <c r="BC474" s="41"/>
      <c r="BD474" s="41"/>
      <c r="BE474" s="41"/>
      <c r="BF474" s="41"/>
      <c r="BH474" s="41"/>
      <c r="BJ474" s="41"/>
      <c r="BK474" s="41"/>
      <c r="CC474" s="41"/>
      <c r="CD474" s="41"/>
      <c r="CE474" s="41"/>
      <c r="CF474" s="41"/>
      <c r="CG474" s="41"/>
      <c r="CH474" s="41"/>
    </row>
    <row r="475" spans="7:86" ht="12.75">
      <c r="G475" s="41"/>
      <c r="J475" s="41"/>
      <c r="M475" s="41"/>
      <c r="O475" s="41"/>
      <c r="P475" s="41"/>
      <c r="Q475" s="41"/>
      <c r="S475" s="41"/>
      <c r="T475" s="41"/>
      <c r="U475" s="41"/>
      <c r="V475" s="41"/>
      <c r="W475" s="41"/>
      <c r="X475" s="41"/>
      <c r="Y475" s="41"/>
      <c r="Z475" s="41"/>
      <c r="AB475" s="41"/>
      <c r="AC475" s="41"/>
      <c r="AD475" s="41"/>
      <c r="AE475" s="41"/>
      <c r="AF475" s="41"/>
      <c r="AG475" s="41"/>
      <c r="AI475" s="41"/>
      <c r="AJ475" s="41"/>
      <c r="AK475" s="41"/>
      <c r="AL475" s="41"/>
      <c r="AM475" s="41"/>
      <c r="AN475" s="41"/>
      <c r="AO475" s="41"/>
      <c r="AQ475" s="41"/>
      <c r="AR475" s="41"/>
      <c r="AS475" s="41"/>
      <c r="AT475" s="41"/>
      <c r="AU475" s="41"/>
      <c r="AV475" s="41"/>
      <c r="AW475" s="41"/>
      <c r="AX475" s="41"/>
      <c r="AY475" s="41"/>
      <c r="BA475" s="41"/>
      <c r="BB475" s="41"/>
      <c r="BC475" s="41"/>
      <c r="BD475" s="41"/>
      <c r="BE475" s="41"/>
      <c r="BF475" s="41"/>
      <c r="BH475" s="41"/>
      <c r="BJ475" s="41"/>
      <c r="BK475" s="41"/>
      <c r="CC475" s="41"/>
      <c r="CD475" s="41"/>
      <c r="CE475" s="41"/>
      <c r="CF475" s="41"/>
      <c r="CG475" s="41"/>
      <c r="CH475" s="41"/>
    </row>
    <row r="476" spans="7:86" ht="12.75">
      <c r="G476" s="41"/>
      <c r="J476" s="41"/>
      <c r="M476" s="41"/>
      <c r="O476" s="41"/>
      <c r="P476" s="41"/>
      <c r="Q476" s="41"/>
      <c r="S476" s="41"/>
      <c r="T476" s="41"/>
      <c r="U476" s="41"/>
      <c r="V476" s="41"/>
      <c r="W476" s="41"/>
      <c r="X476" s="41"/>
      <c r="Y476" s="41"/>
      <c r="Z476" s="41"/>
      <c r="AB476" s="41"/>
      <c r="AC476" s="41"/>
      <c r="AD476" s="41"/>
      <c r="AE476" s="41"/>
      <c r="AF476" s="41"/>
      <c r="AG476" s="41"/>
      <c r="AI476" s="41"/>
      <c r="AJ476" s="41"/>
      <c r="AK476" s="41"/>
      <c r="AL476" s="41"/>
      <c r="AM476" s="41"/>
      <c r="AN476" s="41"/>
      <c r="AO476" s="41"/>
      <c r="AQ476" s="41"/>
      <c r="AR476" s="41"/>
      <c r="AS476" s="41"/>
      <c r="AT476" s="41"/>
      <c r="AU476" s="41"/>
      <c r="AV476" s="41"/>
      <c r="AW476" s="41"/>
      <c r="AX476" s="41"/>
      <c r="AY476" s="41"/>
      <c r="BA476" s="41"/>
      <c r="BB476" s="41"/>
      <c r="BC476" s="41"/>
      <c r="BD476" s="41"/>
      <c r="BE476" s="41"/>
      <c r="BF476" s="41"/>
      <c r="BH476" s="41"/>
      <c r="BJ476" s="41"/>
      <c r="BK476" s="41"/>
      <c r="CC476" s="41"/>
      <c r="CD476" s="41"/>
      <c r="CE476" s="41"/>
      <c r="CF476" s="41"/>
      <c r="CG476" s="41"/>
      <c r="CH476" s="41"/>
    </row>
    <row r="477" spans="7:86" ht="12.75">
      <c r="G477" s="41"/>
      <c r="J477" s="41"/>
      <c r="M477" s="41"/>
      <c r="O477" s="41"/>
      <c r="P477" s="41"/>
      <c r="Q477" s="41"/>
      <c r="S477" s="41"/>
      <c r="T477" s="41"/>
      <c r="U477" s="41"/>
      <c r="V477" s="41"/>
      <c r="W477" s="41"/>
      <c r="X477" s="41"/>
      <c r="Y477" s="41"/>
      <c r="Z477" s="41"/>
      <c r="AB477" s="41"/>
      <c r="AC477" s="41"/>
      <c r="AD477" s="41"/>
      <c r="AE477" s="41"/>
      <c r="AF477" s="41"/>
      <c r="AG477" s="41"/>
      <c r="AI477" s="41"/>
      <c r="AJ477" s="41"/>
      <c r="AK477" s="41"/>
      <c r="AL477" s="41"/>
      <c r="AM477" s="41"/>
      <c r="AN477" s="41"/>
      <c r="AO477" s="41"/>
      <c r="AQ477" s="41"/>
      <c r="AR477" s="41"/>
      <c r="AS477" s="41"/>
      <c r="AT477" s="41"/>
      <c r="AU477" s="41"/>
      <c r="AV477" s="41"/>
      <c r="AW477" s="41"/>
      <c r="AX477" s="41"/>
      <c r="AY477" s="41"/>
      <c r="BA477" s="41"/>
      <c r="BB477" s="41"/>
      <c r="BC477" s="41"/>
      <c r="BD477" s="41"/>
      <c r="BE477" s="41"/>
      <c r="BF477" s="41"/>
      <c r="BH477" s="41"/>
      <c r="BJ477" s="41"/>
      <c r="BK477" s="41"/>
      <c r="CC477" s="41"/>
      <c r="CD477" s="41"/>
      <c r="CE477" s="41"/>
      <c r="CF477" s="41"/>
      <c r="CG477" s="41"/>
      <c r="CH477" s="41"/>
    </row>
    <row r="478" spans="7:86" ht="12.75">
      <c r="G478" s="41"/>
      <c r="J478" s="41"/>
      <c r="M478" s="41"/>
      <c r="O478" s="41"/>
      <c r="P478" s="41"/>
      <c r="Q478" s="41"/>
      <c r="S478" s="41"/>
      <c r="T478" s="41"/>
      <c r="U478" s="41"/>
      <c r="V478" s="41"/>
      <c r="W478" s="41"/>
      <c r="X478" s="41"/>
      <c r="Y478" s="41"/>
      <c r="Z478" s="41"/>
      <c r="AB478" s="41"/>
      <c r="AC478" s="41"/>
      <c r="AD478" s="41"/>
      <c r="AE478" s="41"/>
      <c r="AF478" s="41"/>
      <c r="AG478" s="41"/>
      <c r="AI478" s="41"/>
      <c r="AJ478" s="41"/>
      <c r="AK478" s="41"/>
      <c r="AL478" s="41"/>
      <c r="AM478" s="41"/>
      <c r="AN478" s="41"/>
      <c r="AO478" s="41"/>
      <c r="AQ478" s="41"/>
      <c r="AR478" s="41"/>
      <c r="AS478" s="41"/>
      <c r="AT478" s="41"/>
      <c r="AU478" s="41"/>
      <c r="AV478" s="41"/>
      <c r="AW478" s="41"/>
      <c r="AX478" s="41"/>
      <c r="AY478" s="41"/>
      <c r="BA478" s="41"/>
      <c r="BB478" s="41"/>
      <c r="BC478" s="41"/>
      <c r="BD478" s="41"/>
      <c r="BE478" s="41"/>
      <c r="BF478" s="41"/>
      <c r="BH478" s="41"/>
      <c r="BJ478" s="41"/>
      <c r="BK478" s="41"/>
      <c r="CC478" s="41"/>
      <c r="CD478" s="41"/>
      <c r="CE478" s="41"/>
      <c r="CF478" s="41"/>
      <c r="CG478" s="41"/>
      <c r="CH478" s="41"/>
    </row>
    <row r="479" spans="7:86" ht="12.75">
      <c r="G479" s="41"/>
      <c r="J479" s="41"/>
      <c r="M479" s="41"/>
      <c r="O479" s="41"/>
      <c r="P479" s="41"/>
      <c r="Q479" s="41"/>
      <c r="S479" s="41"/>
      <c r="T479" s="41"/>
      <c r="U479" s="41"/>
      <c r="V479" s="41"/>
      <c r="W479" s="41"/>
      <c r="X479" s="41"/>
      <c r="Y479" s="41"/>
      <c r="Z479" s="41"/>
      <c r="AB479" s="41"/>
      <c r="AC479" s="41"/>
      <c r="AD479" s="41"/>
      <c r="AE479" s="41"/>
      <c r="AF479" s="41"/>
      <c r="AG479" s="41"/>
      <c r="AI479" s="41"/>
      <c r="AJ479" s="41"/>
      <c r="AK479" s="41"/>
      <c r="AL479" s="41"/>
      <c r="AM479" s="41"/>
      <c r="AN479" s="41"/>
      <c r="AO479" s="41"/>
      <c r="AQ479" s="41"/>
      <c r="AR479" s="41"/>
      <c r="AS479" s="41"/>
      <c r="AT479" s="41"/>
      <c r="AU479" s="41"/>
      <c r="AV479" s="41"/>
      <c r="AW479" s="41"/>
      <c r="AX479" s="41"/>
      <c r="AY479" s="41"/>
      <c r="BA479" s="41"/>
      <c r="BB479" s="41"/>
      <c r="BC479" s="41"/>
      <c r="BD479" s="41"/>
      <c r="BE479" s="41"/>
      <c r="BF479" s="41"/>
      <c r="BH479" s="41"/>
      <c r="BJ479" s="41"/>
      <c r="BK479" s="41"/>
      <c r="CC479" s="41"/>
      <c r="CD479" s="41"/>
      <c r="CE479" s="41"/>
      <c r="CF479" s="41"/>
      <c r="CG479" s="41"/>
      <c r="CH479" s="41"/>
    </row>
    <row r="480" spans="7:86" ht="12.75">
      <c r="G480" s="41"/>
      <c r="J480" s="41"/>
      <c r="M480" s="41"/>
      <c r="O480" s="41"/>
      <c r="P480" s="41"/>
      <c r="Q480" s="41"/>
      <c r="S480" s="41"/>
      <c r="T480" s="41"/>
      <c r="U480" s="41"/>
      <c r="V480" s="41"/>
      <c r="W480" s="41"/>
      <c r="X480" s="41"/>
      <c r="Y480" s="41"/>
      <c r="Z480" s="41"/>
      <c r="AB480" s="41"/>
      <c r="AC480" s="41"/>
      <c r="AD480" s="41"/>
      <c r="AE480" s="41"/>
      <c r="AF480" s="41"/>
      <c r="AG480" s="41"/>
      <c r="AI480" s="41"/>
      <c r="AJ480" s="41"/>
      <c r="AK480" s="41"/>
      <c r="AL480" s="41"/>
      <c r="AM480" s="41"/>
      <c r="AN480" s="41"/>
      <c r="AO480" s="41"/>
      <c r="AQ480" s="41"/>
      <c r="AR480" s="41"/>
      <c r="AS480" s="41"/>
      <c r="AT480" s="41"/>
      <c r="AU480" s="41"/>
      <c r="AV480" s="41"/>
      <c r="AW480" s="41"/>
      <c r="AX480" s="41"/>
      <c r="AY480" s="41"/>
      <c r="BA480" s="41"/>
      <c r="BB480" s="41"/>
      <c r="BC480" s="41"/>
      <c r="BD480" s="41"/>
      <c r="BE480" s="41"/>
      <c r="BF480" s="41"/>
      <c r="BH480" s="41"/>
      <c r="BJ480" s="41"/>
      <c r="BK480" s="41"/>
      <c r="CC480" s="41"/>
      <c r="CD480" s="41"/>
      <c r="CE480" s="41"/>
      <c r="CF480" s="41"/>
      <c r="CG480" s="41"/>
      <c r="CH480" s="41"/>
    </row>
    <row r="481" spans="7:86" ht="12.75">
      <c r="G481" s="41"/>
      <c r="J481" s="41"/>
      <c r="M481" s="41"/>
      <c r="O481" s="41"/>
      <c r="P481" s="41"/>
      <c r="Q481" s="41"/>
      <c r="S481" s="41"/>
      <c r="T481" s="41"/>
      <c r="U481" s="41"/>
      <c r="V481" s="41"/>
      <c r="W481" s="41"/>
      <c r="X481" s="41"/>
      <c r="Y481" s="41"/>
      <c r="Z481" s="41"/>
      <c r="AB481" s="41"/>
      <c r="AC481" s="41"/>
      <c r="AD481" s="41"/>
      <c r="AE481" s="41"/>
      <c r="AF481" s="41"/>
      <c r="AG481" s="41"/>
      <c r="AI481" s="41"/>
      <c r="AJ481" s="41"/>
      <c r="AK481" s="41"/>
      <c r="AL481" s="41"/>
      <c r="AM481" s="41"/>
      <c r="AN481" s="41"/>
      <c r="AO481" s="41"/>
      <c r="AQ481" s="41"/>
      <c r="AR481" s="41"/>
      <c r="AS481" s="41"/>
      <c r="AT481" s="41"/>
      <c r="AU481" s="41"/>
      <c r="AV481" s="41"/>
      <c r="AW481" s="41"/>
      <c r="AX481" s="41"/>
      <c r="AY481" s="41"/>
      <c r="BA481" s="41"/>
      <c r="BB481" s="41"/>
      <c r="BC481" s="41"/>
      <c r="BD481" s="41"/>
      <c r="BE481" s="41"/>
      <c r="BF481" s="41"/>
      <c r="BH481" s="41"/>
      <c r="BJ481" s="41"/>
      <c r="BK481" s="41"/>
      <c r="CC481" s="41"/>
      <c r="CD481" s="41"/>
      <c r="CE481" s="41"/>
      <c r="CF481" s="41"/>
      <c r="CG481" s="41"/>
      <c r="CH481" s="41"/>
    </row>
    <row r="482" spans="7:86" ht="12.75">
      <c r="G482" s="41"/>
      <c r="J482" s="41"/>
      <c r="M482" s="41"/>
      <c r="O482" s="41"/>
      <c r="P482" s="41"/>
      <c r="Q482" s="41"/>
      <c r="S482" s="41"/>
      <c r="T482" s="41"/>
      <c r="U482" s="41"/>
      <c r="V482" s="41"/>
      <c r="W482" s="41"/>
      <c r="X482" s="41"/>
      <c r="Y482" s="41"/>
      <c r="Z482" s="41"/>
      <c r="AB482" s="41"/>
      <c r="AC482" s="41"/>
      <c r="AD482" s="41"/>
      <c r="AE482" s="41"/>
      <c r="AF482" s="41"/>
      <c r="AG482" s="41"/>
      <c r="AI482" s="41"/>
      <c r="AJ482" s="41"/>
      <c r="AK482" s="41"/>
      <c r="AL482" s="41"/>
      <c r="AM482" s="41"/>
      <c r="AN482" s="41"/>
      <c r="AO482" s="41"/>
      <c r="AQ482" s="41"/>
      <c r="AR482" s="41"/>
      <c r="AS482" s="41"/>
      <c r="AT482" s="41"/>
      <c r="AU482" s="41"/>
      <c r="AV482" s="41"/>
      <c r="AW482" s="41"/>
      <c r="AX482" s="41"/>
      <c r="AY482" s="41"/>
      <c r="BA482" s="41"/>
      <c r="BB482" s="41"/>
      <c r="BC482" s="41"/>
      <c r="BD482" s="41"/>
      <c r="BE482" s="41"/>
      <c r="BF482" s="41"/>
      <c r="BH482" s="41"/>
      <c r="BJ482" s="41"/>
      <c r="BK482" s="41"/>
      <c r="CC482" s="41"/>
      <c r="CD482" s="41"/>
      <c r="CE482" s="41"/>
      <c r="CF482" s="41"/>
      <c r="CG482" s="41"/>
      <c r="CH482" s="41"/>
    </row>
    <row r="483" spans="7:86" ht="12.75">
      <c r="G483" s="41"/>
      <c r="J483" s="41"/>
      <c r="M483" s="41"/>
      <c r="O483" s="41"/>
      <c r="P483" s="41"/>
      <c r="Q483" s="41"/>
      <c r="S483" s="41"/>
      <c r="T483" s="41"/>
      <c r="U483" s="41"/>
      <c r="V483" s="41"/>
      <c r="W483" s="41"/>
      <c r="X483" s="41"/>
      <c r="Y483" s="41"/>
      <c r="Z483" s="41"/>
      <c r="AB483" s="41"/>
      <c r="AC483" s="41"/>
      <c r="AD483" s="41"/>
      <c r="AE483" s="41"/>
      <c r="AF483" s="41"/>
      <c r="AG483" s="41"/>
      <c r="AI483" s="41"/>
      <c r="AJ483" s="41"/>
      <c r="AK483" s="41"/>
      <c r="AL483" s="41"/>
      <c r="AM483" s="41"/>
      <c r="AN483" s="41"/>
      <c r="AO483" s="41"/>
      <c r="AQ483" s="41"/>
      <c r="AR483" s="41"/>
      <c r="AS483" s="41"/>
      <c r="AT483" s="41"/>
      <c r="AU483" s="41"/>
      <c r="AV483" s="41"/>
      <c r="AW483" s="41"/>
      <c r="AX483" s="41"/>
      <c r="AY483" s="41"/>
      <c r="BA483" s="41"/>
      <c r="BB483" s="41"/>
      <c r="BC483" s="41"/>
      <c r="BD483" s="41"/>
      <c r="BE483" s="41"/>
      <c r="BF483" s="41"/>
      <c r="BH483" s="41"/>
      <c r="BJ483" s="41"/>
      <c r="BK483" s="41"/>
      <c r="CC483" s="41"/>
      <c r="CD483" s="41"/>
      <c r="CE483" s="41"/>
      <c r="CF483" s="41"/>
      <c r="CG483" s="41"/>
      <c r="CH483" s="41"/>
    </row>
    <row r="484" spans="7:86" ht="12.75">
      <c r="G484" s="41"/>
      <c r="J484" s="41"/>
      <c r="M484" s="41"/>
      <c r="O484" s="41"/>
      <c r="P484" s="41"/>
      <c r="Q484" s="41"/>
      <c r="S484" s="41"/>
      <c r="T484" s="41"/>
      <c r="U484" s="41"/>
      <c r="V484" s="41"/>
      <c r="W484" s="41"/>
      <c r="X484" s="41"/>
      <c r="Y484" s="41"/>
      <c r="Z484" s="41"/>
      <c r="AB484" s="41"/>
      <c r="AC484" s="41"/>
      <c r="AD484" s="41"/>
      <c r="AE484" s="41"/>
      <c r="AF484" s="41"/>
      <c r="AG484" s="41"/>
      <c r="AI484" s="41"/>
      <c r="AJ484" s="41"/>
      <c r="AK484" s="41"/>
      <c r="AL484" s="41"/>
      <c r="AM484" s="41"/>
      <c r="AN484" s="41"/>
      <c r="AO484" s="41"/>
      <c r="AQ484" s="41"/>
      <c r="AR484" s="41"/>
      <c r="AS484" s="41"/>
      <c r="AT484" s="41"/>
      <c r="AU484" s="41"/>
      <c r="AV484" s="41"/>
      <c r="AW484" s="41"/>
      <c r="AX484" s="41"/>
      <c r="AY484" s="41"/>
      <c r="BA484" s="41"/>
      <c r="BB484" s="41"/>
      <c r="BC484" s="41"/>
      <c r="BD484" s="41"/>
      <c r="BE484" s="41"/>
      <c r="BF484" s="41"/>
      <c r="BH484" s="41"/>
      <c r="BJ484" s="41"/>
      <c r="BK484" s="41"/>
      <c r="CC484" s="41"/>
      <c r="CD484" s="41"/>
      <c r="CE484" s="41"/>
      <c r="CF484" s="41"/>
      <c r="CG484" s="41"/>
      <c r="CH484" s="41"/>
    </row>
    <row r="485" spans="7:86" ht="12.75">
      <c r="G485" s="41"/>
      <c r="J485" s="41"/>
      <c r="M485" s="41"/>
      <c r="O485" s="41"/>
      <c r="P485" s="41"/>
      <c r="Q485" s="41"/>
      <c r="S485" s="41"/>
      <c r="T485" s="41"/>
      <c r="U485" s="41"/>
      <c r="V485" s="41"/>
      <c r="W485" s="41"/>
      <c r="X485" s="41"/>
      <c r="Y485" s="41"/>
      <c r="Z485" s="41"/>
      <c r="AB485" s="41"/>
      <c r="AC485" s="41"/>
      <c r="AD485" s="41"/>
      <c r="AE485" s="41"/>
      <c r="AF485" s="41"/>
      <c r="AG485" s="41"/>
      <c r="AI485" s="41"/>
      <c r="AJ485" s="41"/>
      <c r="AK485" s="41"/>
      <c r="AL485" s="41"/>
      <c r="AM485" s="41"/>
      <c r="AN485" s="41"/>
      <c r="AO485" s="41"/>
      <c r="AQ485" s="41"/>
      <c r="AR485" s="41"/>
      <c r="AS485" s="41"/>
      <c r="AT485" s="41"/>
      <c r="AU485" s="41"/>
      <c r="AV485" s="41"/>
      <c r="AW485" s="41"/>
      <c r="AX485" s="41"/>
      <c r="AY485" s="41"/>
      <c r="BA485" s="41"/>
      <c r="BB485" s="41"/>
      <c r="BC485" s="41"/>
      <c r="BD485" s="41"/>
      <c r="BE485" s="41"/>
      <c r="BF485" s="41"/>
      <c r="BH485" s="41"/>
      <c r="BJ485" s="41"/>
      <c r="BK485" s="41"/>
      <c r="CC485" s="41"/>
      <c r="CD485" s="41"/>
      <c r="CE485" s="41"/>
      <c r="CF485" s="41"/>
      <c r="CG485" s="41"/>
      <c r="CH485" s="41"/>
    </row>
    <row r="486" spans="7:86" ht="12.75">
      <c r="G486" s="41"/>
      <c r="J486" s="41"/>
      <c r="M486" s="41"/>
      <c r="O486" s="41"/>
      <c r="P486" s="41"/>
      <c r="Q486" s="41"/>
      <c r="S486" s="41"/>
      <c r="T486" s="41"/>
      <c r="U486" s="41"/>
      <c r="V486" s="41"/>
      <c r="W486" s="41"/>
      <c r="X486" s="41"/>
      <c r="Y486" s="41"/>
      <c r="Z486" s="41"/>
      <c r="AB486" s="41"/>
      <c r="AC486" s="41"/>
      <c r="AD486" s="41"/>
      <c r="AE486" s="41"/>
      <c r="AF486" s="41"/>
      <c r="AG486" s="41"/>
      <c r="AI486" s="41"/>
      <c r="AJ486" s="41"/>
      <c r="AK486" s="41"/>
      <c r="AL486" s="41"/>
      <c r="AM486" s="41"/>
      <c r="AN486" s="41"/>
      <c r="AO486" s="41"/>
      <c r="AQ486" s="41"/>
      <c r="AR486" s="41"/>
      <c r="AS486" s="41"/>
      <c r="AT486" s="41"/>
      <c r="AU486" s="41"/>
      <c r="AV486" s="41"/>
      <c r="AW486" s="41"/>
      <c r="AX486" s="41"/>
      <c r="AY486" s="41"/>
      <c r="BA486" s="41"/>
      <c r="BB486" s="41"/>
      <c r="BC486" s="41"/>
      <c r="BD486" s="41"/>
      <c r="BE486" s="41"/>
      <c r="BF486" s="41"/>
      <c r="BH486" s="41"/>
      <c r="BJ486" s="41"/>
      <c r="BK486" s="41"/>
      <c r="CC486" s="41"/>
      <c r="CD486" s="41"/>
      <c r="CE486" s="41"/>
      <c r="CF486" s="41"/>
      <c r="CG486" s="41"/>
      <c r="CH486" s="41"/>
    </row>
    <row r="487" spans="7:86" ht="12.75">
      <c r="G487" s="41"/>
      <c r="J487" s="41"/>
      <c r="M487" s="41"/>
      <c r="O487" s="41"/>
      <c r="P487" s="41"/>
      <c r="Q487" s="41"/>
      <c r="S487" s="41"/>
      <c r="T487" s="41"/>
      <c r="U487" s="41"/>
      <c r="V487" s="41"/>
      <c r="W487" s="41"/>
      <c r="X487" s="41"/>
      <c r="Y487" s="41"/>
      <c r="Z487" s="41"/>
      <c r="AB487" s="41"/>
      <c r="AC487" s="41"/>
      <c r="AD487" s="41"/>
      <c r="AE487" s="41"/>
      <c r="AF487" s="41"/>
      <c r="AG487" s="41"/>
      <c r="AI487" s="41"/>
      <c r="AJ487" s="41"/>
      <c r="AK487" s="41"/>
      <c r="AL487" s="41"/>
      <c r="AM487" s="41"/>
      <c r="AN487" s="41"/>
      <c r="AO487" s="41"/>
      <c r="AQ487" s="41"/>
      <c r="AR487" s="41"/>
      <c r="AS487" s="41"/>
      <c r="AT487" s="41"/>
      <c r="AU487" s="41"/>
      <c r="AV487" s="41"/>
      <c r="AW487" s="41"/>
      <c r="AX487" s="41"/>
      <c r="AY487" s="41"/>
      <c r="BA487" s="41"/>
      <c r="BB487" s="41"/>
      <c r="BC487" s="41"/>
      <c r="BD487" s="41"/>
      <c r="BE487" s="41"/>
      <c r="BF487" s="41"/>
      <c r="BH487" s="41"/>
      <c r="BJ487" s="41"/>
      <c r="BK487" s="41"/>
      <c r="CC487" s="41"/>
      <c r="CD487" s="41"/>
      <c r="CE487" s="41"/>
      <c r="CF487" s="41"/>
      <c r="CG487" s="41"/>
      <c r="CH487" s="41"/>
    </row>
    <row r="488" spans="7:86" ht="12.75">
      <c r="G488" s="41"/>
      <c r="J488" s="41"/>
      <c r="M488" s="41"/>
      <c r="O488" s="41"/>
      <c r="P488" s="41"/>
      <c r="Q488" s="41"/>
      <c r="S488" s="41"/>
      <c r="T488" s="41"/>
      <c r="U488" s="41"/>
      <c r="V488" s="41"/>
      <c r="W488" s="41"/>
      <c r="X488" s="41"/>
      <c r="Y488" s="41"/>
      <c r="Z488" s="41"/>
      <c r="AB488" s="41"/>
      <c r="AC488" s="41"/>
      <c r="AD488" s="41"/>
      <c r="AE488" s="41"/>
      <c r="AF488" s="41"/>
      <c r="AG488" s="41"/>
      <c r="AI488" s="41"/>
      <c r="AJ488" s="41"/>
      <c r="AK488" s="41"/>
      <c r="AL488" s="41"/>
      <c r="AM488" s="41"/>
      <c r="AN488" s="41"/>
      <c r="AO488" s="41"/>
      <c r="AQ488" s="41"/>
      <c r="AR488" s="41"/>
      <c r="AS488" s="41"/>
      <c r="AT488" s="41"/>
      <c r="AU488" s="41"/>
      <c r="AV488" s="41"/>
      <c r="AW488" s="41"/>
      <c r="AX488" s="41"/>
      <c r="AY488" s="41"/>
      <c r="BA488" s="41"/>
      <c r="BB488" s="41"/>
      <c r="BC488" s="41"/>
      <c r="BD488" s="41"/>
      <c r="BE488" s="41"/>
      <c r="BF488" s="41"/>
      <c r="BH488" s="41"/>
      <c r="BJ488" s="41"/>
      <c r="BK488" s="41"/>
      <c r="CC488" s="41"/>
      <c r="CD488" s="41"/>
      <c r="CE488" s="41"/>
      <c r="CF488" s="41"/>
      <c r="CG488" s="41"/>
      <c r="CH488" s="41"/>
    </row>
    <row r="489" spans="7:86" ht="12.75">
      <c r="G489" s="41"/>
      <c r="J489" s="41"/>
      <c r="M489" s="41"/>
      <c r="O489" s="41"/>
      <c r="P489" s="41"/>
      <c r="Q489" s="41"/>
      <c r="S489" s="41"/>
      <c r="T489" s="41"/>
      <c r="U489" s="41"/>
      <c r="V489" s="41"/>
      <c r="W489" s="41"/>
      <c r="X489" s="41"/>
      <c r="Y489" s="41"/>
      <c r="Z489" s="41"/>
      <c r="AB489" s="41"/>
      <c r="AC489" s="41"/>
      <c r="AD489" s="41"/>
      <c r="AE489" s="41"/>
      <c r="AF489" s="41"/>
      <c r="AG489" s="41"/>
      <c r="AI489" s="41"/>
      <c r="AJ489" s="41"/>
      <c r="AK489" s="41"/>
      <c r="AL489" s="41"/>
      <c r="AM489" s="41"/>
      <c r="AN489" s="41"/>
      <c r="AO489" s="41"/>
      <c r="AQ489" s="41"/>
      <c r="AR489" s="41"/>
      <c r="AS489" s="41"/>
      <c r="AT489" s="41"/>
      <c r="AU489" s="41"/>
      <c r="AV489" s="41"/>
      <c r="AW489" s="41"/>
      <c r="AX489" s="41"/>
      <c r="AY489" s="41"/>
      <c r="BA489" s="41"/>
      <c r="BB489" s="41"/>
      <c r="BC489" s="41"/>
      <c r="BD489" s="41"/>
      <c r="BE489" s="41"/>
      <c r="BF489" s="41"/>
      <c r="BH489" s="41"/>
      <c r="BJ489" s="41"/>
      <c r="BK489" s="41"/>
      <c r="CC489" s="41"/>
      <c r="CD489" s="41"/>
      <c r="CE489" s="41"/>
      <c r="CF489" s="41"/>
      <c r="CG489" s="41"/>
      <c r="CH489" s="41"/>
    </row>
    <row r="490" spans="7:86" ht="12.75">
      <c r="G490" s="41"/>
      <c r="J490" s="41"/>
      <c r="M490" s="41"/>
      <c r="O490" s="41"/>
      <c r="P490" s="41"/>
      <c r="Q490" s="41"/>
      <c r="S490" s="41"/>
      <c r="T490" s="41"/>
      <c r="U490" s="41"/>
      <c r="V490" s="41"/>
      <c r="W490" s="41"/>
      <c r="X490" s="41"/>
      <c r="Y490" s="41"/>
      <c r="Z490" s="41"/>
      <c r="AB490" s="41"/>
      <c r="AC490" s="41"/>
      <c r="AD490" s="41"/>
      <c r="AE490" s="41"/>
      <c r="AF490" s="41"/>
      <c r="AG490" s="41"/>
      <c r="AI490" s="41"/>
      <c r="AJ490" s="41"/>
      <c r="AK490" s="41"/>
      <c r="AL490" s="41"/>
      <c r="AM490" s="41"/>
      <c r="AN490" s="41"/>
      <c r="AO490" s="41"/>
      <c r="AQ490" s="41"/>
      <c r="AR490" s="41"/>
      <c r="AS490" s="41"/>
      <c r="AT490" s="41"/>
      <c r="AU490" s="41"/>
      <c r="AV490" s="41"/>
      <c r="AW490" s="41"/>
      <c r="AX490" s="41"/>
      <c r="AY490" s="41"/>
      <c r="BA490" s="41"/>
      <c r="BB490" s="41"/>
      <c r="BC490" s="41"/>
      <c r="BD490" s="41"/>
      <c r="BE490" s="41"/>
      <c r="BF490" s="41"/>
      <c r="BH490" s="41"/>
      <c r="BJ490" s="41"/>
      <c r="BK490" s="41"/>
      <c r="CC490" s="41"/>
      <c r="CD490" s="41"/>
      <c r="CE490" s="41"/>
      <c r="CF490" s="41"/>
      <c r="CG490" s="41"/>
      <c r="CH490" s="41"/>
    </row>
    <row r="491" spans="7:86" ht="12.75">
      <c r="G491" s="41"/>
      <c r="J491" s="41"/>
      <c r="M491" s="41"/>
      <c r="O491" s="41"/>
      <c r="P491" s="41"/>
      <c r="Q491" s="41"/>
      <c r="S491" s="41"/>
      <c r="T491" s="41"/>
      <c r="U491" s="41"/>
      <c r="V491" s="41"/>
      <c r="W491" s="41"/>
      <c r="X491" s="41"/>
      <c r="Y491" s="41"/>
      <c r="Z491" s="41"/>
      <c r="AB491" s="41"/>
      <c r="AC491" s="41"/>
      <c r="AD491" s="41"/>
      <c r="AE491" s="41"/>
      <c r="AF491" s="41"/>
      <c r="AG491" s="41"/>
      <c r="AI491" s="41"/>
      <c r="AJ491" s="41"/>
      <c r="AK491" s="41"/>
      <c r="AL491" s="41"/>
      <c r="AM491" s="41"/>
      <c r="AN491" s="41"/>
      <c r="AO491" s="41"/>
      <c r="AQ491" s="41"/>
      <c r="AR491" s="41"/>
      <c r="AS491" s="41"/>
      <c r="AT491" s="41"/>
      <c r="AU491" s="41"/>
      <c r="AV491" s="41"/>
      <c r="AW491" s="41"/>
      <c r="AX491" s="41"/>
      <c r="AY491" s="41"/>
      <c r="BA491" s="41"/>
      <c r="BB491" s="41"/>
      <c r="BC491" s="41"/>
      <c r="BD491" s="41"/>
      <c r="BE491" s="41"/>
      <c r="BF491" s="41"/>
      <c r="BH491" s="41"/>
      <c r="BJ491" s="41"/>
      <c r="BK491" s="41"/>
      <c r="CC491" s="41"/>
      <c r="CD491" s="41"/>
      <c r="CE491" s="41"/>
      <c r="CF491" s="41"/>
      <c r="CG491" s="41"/>
      <c r="CH491" s="41"/>
    </row>
    <row r="492" spans="7:86" ht="12.75">
      <c r="G492" s="41"/>
      <c r="J492" s="41"/>
      <c r="M492" s="41"/>
      <c r="O492" s="41"/>
      <c r="P492" s="41"/>
      <c r="Q492" s="41"/>
      <c r="S492" s="41"/>
      <c r="T492" s="41"/>
      <c r="U492" s="41"/>
      <c r="V492" s="41"/>
      <c r="W492" s="41"/>
      <c r="X492" s="41"/>
      <c r="Y492" s="41"/>
      <c r="Z492" s="41"/>
      <c r="AB492" s="41"/>
      <c r="AC492" s="41"/>
      <c r="AD492" s="41"/>
      <c r="AE492" s="41"/>
      <c r="AF492" s="41"/>
      <c r="AG492" s="41"/>
      <c r="AI492" s="41"/>
      <c r="AJ492" s="41"/>
      <c r="AK492" s="41"/>
      <c r="AL492" s="41"/>
      <c r="AM492" s="41"/>
      <c r="AN492" s="41"/>
      <c r="AO492" s="41"/>
      <c r="AQ492" s="41"/>
      <c r="AR492" s="41"/>
      <c r="AS492" s="41"/>
      <c r="AT492" s="41"/>
      <c r="AU492" s="41"/>
      <c r="AV492" s="41"/>
      <c r="AW492" s="41"/>
      <c r="AX492" s="41"/>
      <c r="AY492" s="41"/>
      <c r="BA492" s="41"/>
      <c r="BB492" s="41"/>
      <c r="BC492" s="41"/>
      <c r="BD492" s="41"/>
      <c r="BE492" s="41"/>
      <c r="BF492" s="41"/>
      <c r="BH492" s="41"/>
      <c r="BJ492" s="41"/>
      <c r="BK492" s="41"/>
      <c r="CC492" s="41"/>
      <c r="CD492" s="41"/>
      <c r="CE492" s="41"/>
      <c r="CF492" s="41"/>
      <c r="CG492" s="41"/>
      <c r="CH492" s="41"/>
    </row>
    <row r="493" spans="7:86" ht="12.75">
      <c r="G493" s="41"/>
      <c r="J493" s="41"/>
      <c r="M493" s="41"/>
      <c r="O493" s="41"/>
      <c r="P493" s="41"/>
      <c r="Q493" s="41"/>
      <c r="S493" s="41"/>
      <c r="T493" s="41"/>
      <c r="U493" s="41"/>
      <c r="V493" s="41"/>
      <c r="W493" s="41"/>
      <c r="X493" s="41"/>
      <c r="Y493" s="41"/>
      <c r="Z493" s="41"/>
      <c r="AB493" s="41"/>
      <c r="AC493" s="41"/>
      <c r="AD493" s="41"/>
      <c r="AE493" s="41"/>
      <c r="AF493" s="41"/>
      <c r="AG493" s="41"/>
      <c r="AI493" s="41"/>
      <c r="AJ493" s="41"/>
      <c r="AK493" s="41"/>
      <c r="AL493" s="41"/>
      <c r="AM493" s="41"/>
      <c r="AN493" s="41"/>
      <c r="AO493" s="41"/>
      <c r="AQ493" s="41"/>
      <c r="AR493" s="41"/>
      <c r="AS493" s="41"/>
      <c r="AT493" s="41"/>
      <c r="AU493" s="41"/>
      <c r="AV493" s="41"/>
      <c r="AW493" s="41"/>
      <c r="AX493" s="41"/>
      <c r="AY493" s="41"/>
      <c r="BA493" s="41"/>
      <c r="BB493" s="41"/>
      <c r="BC493" s="41"/>
      <c r="BD493" s="41"/>
      <c r="BE493" s="41"/>
      <c r="BF493" s="41"/>
      <c r="BH493" s="41"/>
      <c r="BJ493" s="41"/>
      <c r="BK493" s="41"/>
      <c r="CC493" s="41"/>
      <c r="CD493" s="41"/>
      <c r="CE493" s="41"/>
      <c r="CF493" s="41"/>
      <c r="CG493" s="41"/>
      <c r="CH493" s="41"/>
    </row>
    <row r="494" spans="7:86" ht="12.75">
      <c r="G494" s="41"/>
      <c r="J494" s="41"/>
      <c r="M494" s="41"/>
      <c r="O494" s="41"/>
      <c r="P494" s="41"/>
      <c r="Q494" s="41"/>
      <c r="S494" s="41"/>
      <c r="T494" s="41"/>
      <c r="U494" s="41"/>
      <c r="V494" s="41"/>
      <c r="W494" s="41"/>
      <c r="X494" s="41"/>
      <c r="Y494" s="41"/>
      <c r="Z494" s="41"/>
      <c r="AB494" s="41"/>
      <c r="AC494" s="41"/>
      <c r="AD494" s="41"/>
      <c r="AE494" s="41"/>
      <c r="AF494" s="41"/>
      <c r="AG494" s="41"/>
      <c r="AI494" s="41"/>
      <c r="AJ494" s="41"/>
      <c r="AK494" s="41"/>
      <c r="AL494" s="41"/>
      <c r="AM494" s="41"/>
      <c r="AN494" s="41"/>
      <c r="AO494" s="41"/>
      <c r="AQ494" s="41"/>
      <c r="AR494" s="41"/>
      <c r="AS494" s="41"/>
      <c r="AT494" s="41"/>
      <c r="AU494" s="41"/>
      <c r="AV494" s="41"/>
      <c r="AW494" s="41"/>
      <c r="AX494" s="41"/>
      <c r="AY494" s="41"/>
      <c r="BA494" s="41"/>
      <c r="BB494" s="41"/>
      <c r="BC494" s="41"/>
      <c r="BD494" s="41"/>
      <c r="BE494" s="41"/>
      <c r="BF494" s="41"/>
      <c r="BH494" s="41"/>
      <c r="BJ494" s="41"/>
      <c r="BK494" s="41"/>
      <c r="CC494" s="41"/>
      <c r="CD494" s="41"/>
      <c r="CE494" s="41"/>
      <c r="CF494" s="41"/>
      <c r="CG494" s="41"/>
      <c r="CH494" s="41"/>
    </row>
    <row r="495" spans="7:86" ht="12.75">
      <c r="G495" s="41"/>
      <c r="J495" s="41"/>
      <c r="M495" s="41"/>
      <c r="O495" s="41"/>
      <c r="P495" s="41"/>
      <c r="Q495" s="41"/>
      <c r="S495" s="41"/>
      <c r="T495" s="41"/>
      <c r="U495" s="41"/>
      <c r="V495" s="41"/>
      <c r="W495" s="41"/>
      <c r="X495" s="41"/>
      <c r="Y495" s="41"/>
      <c r="Z495" s="41"/>
      <c r="AB495" s="41"/>
      <c r="AC495" s="41"/>
      <c r="AD495" s="41"/>
      <c r="AE495" s="41"/>
      <c r="AF495" s="41"/>
      <c r="AG495" s="41"/>
      <c r="AI495" s="41"/>
      <c r="AJ495" s="41"/>
      <c r="AK495" s="41"/>
      <c r="AL495" s="41"/>
      <c r="AM495" s="41"/>
      <c r="AN495" s="41"/>
      <c r="AO495" s="41"/>
      <c r="AQ495" s="41"/>
      <c r="AR495" s="41"/>
      <c r="AS495" s="41"/>
      <c r="AT495" s="41"/>
      <c r="AU495" s="41"/>
      <c r="AV495" s="41"/>
      <c r="AW495" s="41"/>
      <c r="AX495" s="41"/>
      <c r="AY495" s="41"/>
      <c r="BA495" s="41"/>
      <c r="BB495" s="41"/>
      <c r="BC495" s="41"/>
      <c r="BD495" s="41"/>
      <c r="BE495" s="41"/>
      <c r="BF495" s="41"/>
      <c r="BH495" s="41"/>
      <c r="BJ495" s="41"/>
      <c r="BK495" s="41"/>
      <c r="CC495" s="41"/>
      <c r="CD495" s="41"/>
      <c r="CE495" s="41"/>
      <c r="CF495" s="41"/>
      <c r="CG495" s="41"/>
      <c r="CH495" s="41"/>
    </row>
    <row r="496" spans="7:86" ht="12.75">
      <c r="G496" s="41"/>
      <c r="J496" s="41"/>
      <c r="M496" s="41"/>
      <c r="O496" s="41"/>
      <c r="P496" s="41"/>
      <c r="Q496" s="41"/>
      <c r="S496" s="41"/>
      <c r="T496" s="41"/>
      <c r="U496" s="41"/>
      <c r="V496" s="41"/>
      <c r="W496" s="41"/>
      <c r="X496" s="41"/>
      <c r="Y496" s="41"/>
      <c r="Z496" s="41"/>
      <c r="AB496" s="41"/>
      <c r="AC496" s="41"/>
      <c r="AD496" s="41"/>
      <c r="AE496" s="41"/>
      <c r="AF496" s="41"/>
      <c r="AG496" s="41"/>
      <c r="AI496" s="41"/>
      <c r="AJ496" s="41"/>
      <c r="AK496" s="41"/>
      <c r="AL496" s="41"/>
      <c r="AM496" s="41"/>
      <c r="AN496" s="41"/>
      <c r="AO496" s="41"/>
      <c r="AQ496" s="41"/>
      <c r="AR496" s="41"/>
      <c r="AS496" s="41"/>
      <c r="AT496" s="41"/>
      <c r="AU496" s="41"/>
      <c r="AV496" s="41"/>
      <c r="AW496" s="41"/>
      <c r="AX496" s="41"/>
      <c r="AY496" s="41"/>
      <c r="BA496" s="41"/>
      <c r="BB496" s="41"/>
      <c r="BC496" s="41"/>
      <c r="BD496" s="41"/>
      <c r="BE496" s="41"/>
      <c r="BF496" s="41"/>
      <c r="BH496" s="41"/>
      <c r="BJ496" s="41"/>
      <c r="BK496" s="41"/>
      <c r="CC496" s="41"/>
      <c r="CD496" s="41"/>
      <c r="CE496" s="41"/>
      <c r="CF496" s="41"/>
      <c r="CG496" s="41"/>
      <c r="CH496" s="41"/>
    </row>
    <row r="497" spans="7:86" ht="12.75">
      <c r="G497" s="41"/>
      <c r="J497" s="41"/>
      <c r="M497" s="41"/>
      <c r="O497" s="41"/>
      <c r="P497" s="41"/>
      <c r="Q497" s="41"/>
      <c r="S497" s="41"/>
      <c r="T497" s="41"/>
      <c r="U497" s="41"/>
      <c r="V497" s="41"/>
      <c r="W497" s="41"/>
      <c r="X497" s="41"/>
      <c r="Y497" s="41"/>
      <c r="Z497" s="41"/>
      <c r="AB497" s="41"/>
      <c r="AC497" s="41"/>
      <c r="AD497" s="41"/>
      <c r="AE497" s="41"/>
      <c r="AF497" s="41"/>
      <c r="AG497" s="41"/>
      <c r="AI497" s="41"/>
      <c r="AJ497" s="41"/>
      <c r="AK497" s="41"/>
      <c r="AL497" s="41"/>
      <c r="AM497" s="41"/>
      <c r="AN497" s="41"/>
      <c r="AO497" s="41"/>
      <c r="AQ497" s="41"/>
      <c r="AR497" s="41"/>
      <c r="AS497" s="41"/>
      <c r="AT497" s="41"/>
      <c r="AU497" s="41"/>
      <c r="AV497" s="41"/>
      <c r="AW497" s="41"/>
      <c r="AX497" s="41"/>
      <c r="AY497" s="41"/>
      <c r="BA497" s="41"/>
      <c r="BB497" s="41"/>
      <c r="BC497" s="41"/>
      <c r="BD497" s="41"/>
      <c r="BE497" s="41"/>
      <c r="BF497" s="41"/>
      <c r="BH497" s="41"/>
      <c r="BJ497" s="41"/>
      <c r="BK497" s="41"/>
      <c r="CC497" s="41"/>
      <c r="CD497" s="41"/>
      <c r="CE497" s="41"/>
      <c r="CF497" s="41"/>
      <c r="CG497" s="41"/>
      <c r="CH497" s="41"/>
    </row>
    <row r="498" spans="7:86" ht="12.75">
      <c r="G498" s="41"/>
      <c r="J498" s="41"/>
      <c r="M498" s="41"/>
      <c r="O498" s="41"/>
      <c r="P498" s="41"/>
      <c r="Q498" s="41"/>
      <c r="S498" s="41"/>
      <c r="T498" s="41"/>
      <c r="U498" s="41"/>
      <c r="V498" s="41"/>
      <c r="W498" s="41"/>
      <c r="X498" s="41"/>
      <c r="Y498" s="41"/>
      <c r="Z498" s="41"/>
      <c r="AB498" s="41"/>
      <c r="AC498" s="41"/>
      <c r="AD498" s="41"/>
      <c r="AE498" s="41"/>
      <c r="AF498" s="41"/>
      <c r="AG498" s="41"/>
      <c r="AI498" s="41"/>
      <c r="AJ498" s="41"/>
      <c r="AK498" s="41"/>
      <c r="AL498" s="41"/>
      <c r="AM498" s="41"/>
      <c r="AN498" s="41"/>
      <c r="AO498" s="41"/>
      <c r="AQ498" s="41"/>
      <c r="AR498" s="41"/>
      <c r="AS498" s="41"/>
      <c r="AT498" s="41"/>
      <c r="AU498" s="41"/>
      <c r="AV498" s="41"/>
      <c r="AW498" s="41"/>
      <c r="AX498" s="41"/>
      <c r="AY498" s="41"/>
      <c r="BA498" s="41"/>
      <c r="BB498" s="41"/>
      <c r="BC498" s="41"/>
      <c r="BD498" s="41"/>
      <c r="BE498" s="41"/>
      <c r="BF498" s="41"/>
      <c r="BH498" s="41"/>
      <c r="BJ498" s="41"/>
      <c r="BK498" s="41"/>
      <c r="CC498" s="41"/>
      <c r="CD498" s="41"/>
      <c r="CE498" s="41"/>
      <c r="CF498" s="41"/>
      <c r="CG498" s="41"/>
      <c r="CH498" s="41"/>
    </row>
    <row r="499" spans="7:86" ht="12.75">
      <c r="G499" s="41"/>
      <c r="J499" s="41"/>
      <c r="M499" s="41"/>
      <c r="O499" s="41"/>
      <c r="P499" s="41"/>
      <c r="Q499" s="41"/>
      <c r="S499" s="41"/>
      <c r="T499" s="41"/>
      <c r="U499" s="41"/>
      <c r="V499" s="41"/>
      <c r="W499" s="41"/>
      <c r="X499" s="41"/>
      <c r="Y499" s="41"/>
      <c r="Z499" s="41"/>
      <c r="AB499" s="41"/>
      <c r="AC499" s="41"/>
      <c r="AD499" s="41"/>
      <c r="AE499" s="41"/>
      <c r="AF499" s="41"/>
      <c r="AG499" s="41"/>
      <c r="AI499" s="41"/>
      <c r="AJ499" s="41"/>
      <c r="AK499" s="41"/>
      <c r="AL499" s="41"/>
      <c r="AM499" s="41"/>
      <c r="AN499" s="41"/>
      <c r="AO499" s="41"/>
      <c r="AQ499" s="41"/>
      <c r="AR499" s="41"/>
      <c r="AS499" s="41"/>
      <c r="AT499" s="41"/>
      <c r="AU499" s="41"/>
      <c r="AV499" s="41"/>
      <c r="AW499" s="41"/>
      <c r="AX499" s="41"/>
      <c r="AY499" s="41"/>
      <c r="BA499" s="41"/>
      <c r="BB499" s="41"/>
      <c r="BC499" s="41"/>
      <c r="BD499" s="41"/>
      <c r="BE499" s="41"/>
      <c r="BF499" s="41"/>
      <c r="BH499" s="41"/>
      <c r="BJ499" s="41"/>
      <c r="BK499" s="41"/>
      <c r="CC499" s="41"/>
      <c r="CD499" s="41"/>
      <c r="CE499" s="41"/>
      <c r="CF499" s="41"/>
      <c r="CG499" s="41"/>
      <c r="CH499" s="41"/>
    </row>
    <row r="500" spans="7:86" ht="12.75">
      <c r="G500" s="41"/>
      <c r="J500" s="41"/>
      <c r="M500" s="41"/>
      <c r="O500" s="41"/>
      <c r="P500" s="41"/>
      <c r="Q500" s="41"/>
      <c r="S500" s="41"/>
      <c r="T500" s="41"/>
      <c r="U500" s="41"/>
      <c r="V500" s="41"/>
      <c r="W500" s="41"/>
      <c r="X500" s="41"/>
      <c r="Y500" s="41"/>
      <c r="Z500" s="41"/>
      <c r="AB500" s="41"/>
      <c r="AC500" s="41"/>
      <c r="AD500" s="41"/>
      <c r="AE500" s="41"/>
      <c r="AF500" s="41"/>
      <c r="AG500" s="41"/>
      <c r="AI500" s="41"/>
      <c r="AJ500" s="41"/>
      <c r="AK500" s="41"/>
      <c r="AL500" s="41"/>
      <c r="AM500" s="41"/>
      <c r="AN500" s="41"/>
      <c r="AO500" s="41"/>
      <c r="AQ500" s="41"/>
      <c r="AR500" s="41"/>
      <c r="AS500" s="41"/>
      <c r="AT500" s="41"/>
      <c r="AU500" s="41"/>
      <c r="AV500" s="41"/>
      <c r="AW500" s="41"/>
      <c r="AX500" s="41"/>
      <c r="AY500" s="41"/>
      <c r="BA500" s="41"/>
      <c r="BB500" s="41"/>
      <c r="BC500" s="41"/>
      <c r="BD500" s="41"/>
      <c r="BE500" s="41"/>
      <c r="BF500" s="41"/>
      <c r="BH500" s="41"/>
      <c r="BJ500" s="41"/>
      <c r="BK500" s="41"/>
      <c r="CC500" s="41"/>
      <c r="CD500" s="41"/>
      <c r="CE500" s="41"/>
      <c r="CF500" s="41"/>
      <c r="CG500" s="41"/>
      <c r="CH500" s="41"/>
    </row>
    <row r="501" spans="7:86" ht="12.75">
      <c r="G501" s="41"/>
      <c r="J501" s="41"/>
      <c r="M501" s="41"/>
      <c r="O501" s="41"/>
      <c r="P501" s="41"/>
      <c r="Q501" s="41"/>
      <c r="S501" s="41"/>
      <c r="T501" s="41"/>
      <c r="U501" s="41"/>
      <c r="V501" s="41"/>
      <c r="W501" s="41"/>
      <c r="X501" s="41"/>
      <c r="Y501" s="41"/>
      <c r="Z501" s="41"/>
      <c r="AB501" s="41"/>
      <c r="AC501" s="41"/>
      <c r="AD501" s="41"/>
      <c r="AE501" s="41"/>
      <c r="AF501" s="41"/>
      <c r="AG501" s="41"/>
      <c r="AI501" s="41"/>
      <c r="AJ501" s="41"/>
      <c r="AK501" s="41"/>
      <c r="AL501" s="41"/>
      <c r="AM501" s="41"/>
      <c r="AN501" s="41"/>
      <c r="AO501" s="41"/>
      <c r="AQ501" s="41"/>
      <c r="AR501" s="41"/>
      <c r="AS501" s="41"/>
      <c r="AT501" s="41"/>
      <c r="AU501" s="41"/>
      <c r="AV501" s="41"/>
      <c r="AW501" s="41"/>
      <c r="AX501" s="41"/>
      <c r="AY501" s="41"/>
      <c r="BA501" s="41"/>
      <c r="BB501" s="41"/>
      <c r="BC501" s="41"/>
      <c r="BD501" s="41"/>
      <c r="BE501" s="41"/>
      <c r="BF501" s="41"/>
      <c r="BH501" s="41"/>
      <c r="BJ501" s="41"/>
      <c r="BK501" s="41"/>
      <c r="CC501" s="41"/>
      <c r="CD501" s="41"/>
      <c r="CE501" s="41"/>
      <c r="CF501" s="41"/>
      <c r="CG501" s="41"/>
      <c r="CH501" s="41"/>
    </row>
    <row r="502" spans="7:86" ht="12.75">
      <c r="G502" s="41"/>
      <c r="J502" s="41"/>
      <c r="M502" s="41"/>
      <c r="O502" s="41"/>
      <c r="P502" s="41"/>
      <c r="Q502" s="41"/>
      <c r="S502" s="41"/>
      <c r="T502" s="41"/>
      <c r="U502" s="41"/>
      <c r="V502" s="41"/>
      <c r="W502" s="41"/>
      <c r="X502" s="41"/>
      <c r="Y502" s="41"/>
      <c r="Z502" s="41"/>
      <c r="AB502" s="41"/>
      <c r="AC502" s="41"/>
      <c r="AD502" s="41"/>
      <c r="AE502" s="41"/>
      <c r="AF502" s="41"/>
      <c r="AG502" s="41"/>
      <c r="AI502" s="41"/>
      <c r="AJ502" s="41"/>
      <c r="AK502" s="41"/>
      <c r="AL502" s="41"/>
      <c r="AM502" s="41"/>
      <c r="AN502" s="41"/>
      <c r="AO502" s="41"/>
      <c r="AQ502" s="41"/>
      <c r="AR502" s="41"/>
      <c r="AS502" s="41"/>
      <c r="AT502" s="41"/>
      <c r="AU502" s="41"/>
      <c r="AV502" s="41"/>
      <c r="AW502" s="41"/>
      <c r="AX502" s="41"/>
      <c r="AY502" s="41"/>
      <c r="BA502" s="41"/>
      <c r="BB502" s="41"/>
      <c r="BC502" s="41"/>
      <c r="BD502" s="41"/>
      <c r="BE502" s="41"/>
      <c r="BF502" s="41"/>
      <c r="BH502" s="41"/>
      <c r="BJ502" s="41"/>
      <c r="BK502" s="41"/>
      <c r="CC502" s="41"/>
      <c r="CD502" s="41"/>
      <c r="CE502" s="41"/>
      <c r="CF502" s="41"/>
      <c r="CG502" s="41"/>
      <c r="CH502" s="41"/>
    </row>
    <row r="503" spans="7:86" ht="12.75">
      <c r="G503" s="41"/>
      <c r="J503" s="41"/>
      <c r="M503" s="41"/>
      <c r="O503" s="41"/>
      <c r="P503" s="41"/>
      <c r="Q503" s="41"/>
      <c r="S503" s="41"/>
      <c r="T503" s="41"/>
      <c r="U503" s="41"/>
      <c r="V503" s="41"/>
      <c r="W503" s="41"/>
      <c r="X503" s="41"/>
      <c r="Y503" s="41"/>
      <c r="Z503" s="41"/>
      <c r="AB503" s="41"/>
      <c r="AC503" s="41"/>
      <c r="AD503" s="41"/>
      <c r="AE503" s="41"/>
      <c r="AF503" s="41"/>
      <c r="AG503" s="41"/>
      <c r="AI503" s="41"/>
      <c r="AJ503" s="41"/>
      <c r="AK503" s="41"/>
      <c r="AL503" s="41"/>
      <c r="AM503" s="41"/>
      <c r="AN503" s="41"/>
      <c r="AO503" s="41"/>
      <c r="AQ503" s="41"/>
      <c r="AR503" s="41"/>
      <c r="AS503" s="41"/>
      <c r="AT503" s="41"/>
      <c r="AU503" s="41"/>
      <c r="AV503" s="41"/>
      <c r="AW503" s="41"/>
      <c r="AX503" s="41"/>
      <c r="AY503" s="41"/>
      <c r="BA503" s="41"/>
      <c r="BB503" s="41"/>
      <c r="BC503" s="41"/>
      <c r="BD503" s="41"/>
      <c r="BE503" s="41"/>
      <c r="BF503" s="41"/>
      <c r="BH503" s="41"/>
      <c r="BJ503" s="41"/>
      <c r="BK503" s="41"/>
      <c r="CC503" s="41"/>
      <c r="CD503" s="41"/>
      <c r="CE503" s="41"/>
      <c r="CF503" s="41"/>
      <c r="CG503" s="41"/>
      <c r="CH503" s="41"/>
    </row>
    <row r="504" spans="7:86" ht="12.75">
      <c r="G504" s="41"/>
      <c r="J504" s="41"/>
      <c r="M504" s="41"/>
      <c r="O504" s="41"/>
      <c r="P504" s="41"/>
      <c r="Q504" s="41"/>
      <c r="S504" s="41"/>
      <c r="T504" s="41"/>
      <c r="U504" s="41"/>
      <c r="V504" s="41"/>
      <c r="W504" s="41"/>
      <c r="X504" s="41"/>
      <c r="Y504" s="41"/>
      <c r="Z504" s="41"/>
      <c r="AB504" s="41"/>
      <c r="AC504" s="41"/>
      <c r="AD504" s="41"/>
      <c r="AE504" s="41"/>
      <c r="AF504" s="41"/>
      <c r="AG504" s="41"/>
      <c r="AI504" s="41"/>
      <c r="AJ504" s="41"/>
      <c r="AK504" s="41"/>
      <c r="AL504" s="41"/>
      <c r="AM504" s="41"/>
      <c r="AN504" s="41"/>
      <c r="AO504" s="41"/>
      <c r="AQ504" s="41"/>
      <c r="AR504" s="41"/>
      <c r="AS504" s="41"/>
      <c r="AT504" s="41"/>
      <c r="AU504" s="41"/>
      <c r="AV504" s="41"/>
      <c r="AW504" s="41"/>
      <c r="AX504" s="41"/>
      <c r="AY504" s="41"/>
      <c r="BA504" s="41"/>
      <c r="BB504" s="41"/>
      <c r="BC504" s="41"/>
      <c r="BD504" s="41"/>
      <c r="BE504" s="41"/>
      <c r="BF504" s="41"/>
      <c r="BH504" s="41"/>
      <c r="BJ504" s="41"/>
      <c r="BK504" s="41"/>
      <c r="CC504" s="41"/>
      <c r="CD504" s="41"/>
      <c r="CE504" s="41"/>
      <c r="CF504" s="41"/>
      <c r="CG504" s="41"/>
      <c r="CH504" s="41"/>
    </row>
    <row r="505" spans="7:86" ht="12.75">
      <c r="G505" s="41"/>
      <c r="J505" s="41"/>
      <c r="M505" s="41"/>
      <c r="O505" s="41"/>
      <c r="P505" s="41"/>
      <c r="Q505" s="41"/>
      <c r="S505" s="41"/>
      <c r="T505" s="41"/>
      <c r="U505" s="41"/>
      <c r="V505" s="41"/>
      <c r="W505" s="41"/>
      <c r="X505" s="41"/>
      <c r="Y505" s="41"/>
      <c r="Z505" s="41"/>
      <c r="AB505" s="41"/>
      <c r="AC505" s="41"/>
      <c r="AD505" s="41"/>
      <c r="AE505" s="41"/>
      <c r="AF505" s="41"/>
      <c r="AG505" s="41"/>
      <c r="AI505" s="41"/>
      <c r="AJ505" s="41"/>
      <c r="AK505" s="41"/>
      <c r="AL505" s="41"/>
      <c r="AM505" s="41"/>
      <c r="AN505" s="41"/>
      <c r="AO505" s="41"/>
      <c r="AQ505" s="41"/>
      <c r="AR505" s="41"/>
      <c r="AS505" s="41"/>
      <c r="AT505" s="41"/>
      <c r="AU505" s="41"/>
      <c r="AV505" s="41"/>
      <c r="AW505" s="41"/>
      <c r="AX505" s="41"/>
      <c r="AY505" s="41"/>
      <c r="BA505" s="41"/>
      <c r="BB505" s="41"/>
      <c r="BC505" s="41"/>
      <c r="BD505" s="41"/>
      <c r="BE505" s="41"/>
      <c r="BF505" s="41"/>
      <c r="BH505" s="41"/>
      <c r="BJ505" s="41"/>
      <c r="BK505" s="41"/>
      <c r="CC505" s="41"/>
      <c r="CD505" s="41"/>
      <c r="CE505" s="41"/>
      <c r="CF505" s="41"/>
      <c r="CG505" s="41"/>
      <c r="CH505" s="41"/>
    </row>
    <row r="506" spans="7:86" ht="12.75">
      <c r="G506" s="41"/>
      <c r="J506" s="41"/>
      <c r="M506" s="41"/>
      <c r="O506" s="41"/>
      <c r="P506" s="41"/>
      <c r="Q506" s="41"/>
      <c r="S506" s="41"/>
      <c r="T506" s="41"/>
      <c r="U506" s="41"/>
      <c r="V506" s="41"/>
      <c r="W506" s="41"/>
      <c r="X506" s="41"/>
      <c r="Y506" s="41"/>
      <c r="Z506" s="41"/>
      <c r="AB506" s="41"/>
      <c r="AC506" s="41"/>
      <c r="AD506" s="41"/>
      <c r="AE506" s="41"/>
      <c r="AF506" s="41"/>
      <c r="AG506" s="41"/>
      <c r="AI506" s="41"/>
      <c r="AJ506" s="41"/>
      <c r="AK506" s="41"/>
      <c r="AL506" s="41"/>
      <c r="AM506" s="41"/>
      <c r="AN506" s="41"/>
      <c r="AO506" s="41"/>
      <c r="AQ506" s="41"/>
      <c r="AR506" s="41"/>
      <c r="AS506" s="41"/>
      <c r="AT506" s="41"/>
      <c r="AU506" s="41"/>
      <c r="AV506" s="41"/>
      <c r="AW506" s="41"/>
      <c r="AX506" s="41"/>
      <c r="AY506" s="41"/>
      <c r="BA506" s="41"/>
      <c r="BB506" s="41"/>
      <c r="BC506" s="41"/>
      <c r="BD506" s="41"/>
      <c r="BE506" s="41"/>
      <c r="BF506" s="41"/>
      <c r="BH506" s="41"/>
      <c r="BJ506" s="41"/>
      <c r="BK506" s="41"/>
      <c r="CC506" s="41"/>
      <c r="CD506" s="41"/>
      <c r="CE506" s="41"/>
      <c r="CF506" s="41"/>
      <c r="CG506" s="41"/>
      <c r="CH506" s="41"/>
    </row>
    <row r="507" spans="7:86" ht="12.75">
      <c r="G507" s="41"/>
      <c r="J507" s="41"/>
      <c r="M507" s="41"/>
      <c r="O507" s="41"/>
      <c r="P507" s="41"/>
      <c r="Q507" s="41"/>
      <c r="S507" s="41"/>
      <c r="T507" s="41"/>
      <c r="U507" s="41"/>
      <c r="V507" s="41"/>
      <c r="W507" s="41"/>
      <c r="X507" s="41"/>
      <c r="Y507" s="41"/>
      <c r="Z507" s="41"/>
      <c r="AB507" s="41"/>
      <c r="AC507" s="41"/>
      <c r="AD507" s="41"/>
      <c r="AE507" s="41"/>
      <c r="AF507" s="41"/>
      <c r="AG507" s="41"/>
      <c r="AI507" s="41"/>
      <c r="AJ507" s="41"/>
      <c r="AK507" s="41"/>
      <c r="AL507" s="41"/>
      <c r="AM507" s="41"/>
      <c r="AN507" s="41"/>
      <c r="AO507" s="41"/>
      <c r="AQ507" s="41"/>
      <c r="AR507" s="41"/>
      <c r="AS507" s="41"/>
      <c r="AT507" s="41"/>
      <c r="AU507" s="41"/>
      <c r="AV507" s="41"/>
      <c r="AW507" s="41"/>
      <c r="AX507" s="41"/>
      <c r="AY507" s="41"/>
      <c r="BA507" s="41"/>
      <c r="BB507" s="41"/>
      <c r="BC507" s="41"/>
      <c r="BD507" s="41"/>
      <c r="BE507" s="41"/>
      <c r="BF507" s="41"/>
      <c r="BH507" s="41"/>
      <c r="BJ507" s="41"/>
      <c r="BK507" s="41"/>
      <c r="CC507" s="41"/>
      <c r="CD507" s="41"/>
      <c r="CE507" s="41"/>
      <c r="CF507" s="41"/>
      <c r="CG507" s="41"/>
      <c r="CH507" s="41"/>
    </row>
    <row r="508" spans="7:86" ht="12.75">
      <c r="G508" s="41"/>
      <c r="J508" s="41"/>
      <c r="M508" s="41"/>
      <c r="O508" s="41"/>
      <c r="P508" s="41"/>
      <c r="Q508" s="41"/>
      <c r="S508" s="41"/>
      <c r="T508" s="41"/>
      <c r="U508" s="41"/>
      <c r="V508" s="41"/>
      <c r="W508" s="41"/>
      <c r="X508" s="41"/>
      <c r="Y508" s="41"/>
      <c r="Z508" s="41"/>
      <c r="AB508" s="41"/>
      <c r="AC508" s="41"/>
      <c r="AD508" s="41"/>
      <c r="AE508" s="41"/>
      <c r="AF508" s="41"/>
      <c r="AG508" s="41"/>
      <c r="AI508" s="41"/>
      <c r="AJ508" s="41"/>
      <c r="AK508" s="41"/>
      <c r="AL508" s="41"/>
      <c r="AM508" s="41"/>
      <c r="AN508" s="41"/>
      <c r="AO508" s="41"/>
      <c r="AQ508" s="41"/>
      <c r="AR508" s="41"/>
      <c r="AS508" s="41"/>
      <c r="AT508" s="41"/>
      <c r="AU508" s="41"/>
      <c r="AV508" s="41"/>
      <c r="AW508" s="41"/>
      <c r="AX508" s="41"/>
      <c r="AY508" s="41"/>
      <c r="BA508" s="41"/>
      <c r="BB508" s="41"/>
      <c r="BC508" s="41"/>
      <c r="BD508" s="41"/>
      <c r="BE508" s="41"/>
      <c r="BF508" s="41"/>
      <c r="BH508" s="41"/>
      <c r="BJ508" s="41"/>
      <c r="BK508" s="41"/>
      <c r="CC508" s="41"/>
      <c r="CD508" s="41"/>
      <c r="CE508" s="41"/>
      <c r="CF508" s="41"/>
      <c r="CG508" s="41"/>
      <c r="CH508" s="41"/>
    </row>
    <row r="509" spans="7:86" ht="12.75">
      <c r="G509" s="41"/>
      <c r="J509" s="41"/>
      <c r="M509" s="41"/>
      <c r="O509" s="41"/>
      <c r="P509" s="41"/>
      <c r="Q509" s="41"/>
      <c r="S509" s="41"/>
      <c r="T509" s="41"/>
      <c r="U509" s="41"/>
      <c r="V509" s="41"/>
      <c r="W509" s="41"/>
      <c r="X509" s="41"/>
      <c r="Y509" s="41"/>
      <c r="Z509" s="41"/>
      <c r="AB509" s="41"/>
      <c r="AC509" s="41"/>
      <c r="AD509" s="41"/>
      <c r="AE509" s="41"/>
      <c r="AF509" s="41"/>
      <c r="AG509" s="41"/>
      <c r="AI509" s="41"/>
      <c r="AJ509" s="41"/>
      <c r="AK509" s="41"/>
      <c r="AL509" s="41"/>
      <c r="AM509" s="41"/>
      <c r="AN509" s="41"/>
      <c r="AO509" s="41"/>
      <c r="AQ509" s="41"/>
      <c r="AR509" s="41"/>
      <c r="AS509" s="41"/>
      <c r="AT509" s="41"/>
      <c r="AU509" s="41"/>
      <c r="AV509" s="41"/>
      <c r="AW509" s="41"/>
      <c r="AX509" s="41"/>
      <c r="AY509" s="41"/>
      <c r="BA509" s="41"/>
      <c r="BB509" s="41"/>
      <c r="BC509" s="41"/>
      <c r="BD509" s="41"/>
      <c r="BE509" s="41"/>
      <c r="BF509" s="41"/>
      <c r="BH509" s="41"/>
      <c r="BJ509" s="41"/>
      <c r="BK509" s="41"/>
      <c r="CC509" s="41"/>
      <c r="CD509" s="41"/>
      <c r="CE509" s="41"/>
      <c r="CF509" s="41"/>
      <c r="CG509" s="41"/>
      <c r="CH509" s="41"/>
    </row>
    <row r="510" spans="7:86" ht="12.75">
      <c r="G510" s="41"/>
      <c r="J510" s="41"/>
      <c r="M510" s="41"/>
      <c r="O510" s="41"/>
      <c r="P510" s="41"/>
      <c r="Q510" s="41"/>
      <c r="S510" s="41"/>
      <c r="T510" s="41"/>
      <c r="U510" s="41"/>
      <c r="V510" s="41"/>
      <c r="W510" s="41"/>
      <c r="X510" s="41"/>
      <c r="Y510" s="41"/>
      <c r="Z510" s="41"/>
      <c r="AB510" s="41"/>
      <c r="AC510" s="41"/>
      <c r="AD510" s="41"/>
      <c r="AE510" s="41"/>
      <c r="AF510" s="41"/>
      <c r="AG510" s="41"/>
      <c r="AI510" s="41"/>
      <c r="AJ510" s="41"/>
      <c r="AK510" s="41"/>
      <c r="AL510" s="41"/>
      <c r="AM510" s="41"/>
      <c r="AN510" s="41"/>
      <c r="AO510" s="41"/>
      <c r="AQ510" s="41"/>
      <c r="AR510" s="41"/>
      <c r="AS510" s="41"/>
      <c r="AT510" s="41"/>
      <c r="AU510" s="41"/>
      <c r="AV510" s="41"/>
      <c r="AW510" s="41"/>
      <c r="AX510" s="41"/>
      <c r="AY510" s="41"/>
      <c r="BA510" s="41"/>
      <c r="BB510" s="41"/>
      <c r="BC510" s="41"/>
      <c r="BD510" s="41"/>
      <c r="BE510" s="41"/>
      <c r="BF510" s="41"/>
      <c r="BH510" s="41"/>
      <c r="BJ510" s="41"/>
      <c r="BK510" s="41"/>
      <c r="CC510" s="41"/>
      <c r="CD510" s="41"/>
      <c r="CE510" s="41"/>
      <c r="CF510" s="41"/>
      <c r="CG510" s="41"/>
      <c r="CH510" s="41"/>
    </row>
    <row r="511" spans="7:86" ht="12.75">
      <c r="G511" s="41"/>
      <c r="J511" s="41"/>
      <c r="M511" s="41"/>
      <c r="O511" s="41"/>
      <c r="P511" s="41"/>
      <c r="Q511" s="41"/>
      <c r="S511" s="41"/>
      <c r="T511" s="41"/>
      <c r="U511" s="41"/>
      <c r="V511" s="41"/>
      <c r="W511" s="41"/>
      <c r="X511" s="41"/>
      <c r="Y511" s="41"/>
      <c r="Z511" s="41"/>
      <c r="AB511" s="41"/>
      <c r="AC511" s="41"/>
      <c r="AD511" s="41"/>
      <c r="AE511" s="41"/>
      <c r="AF511" s="41"/>
      <c r="AG511" s="41"/>
      <c r="AI511" s="41"/>
      <c r="AJ511" s="41"/>
      <c r="AK511" s="41"/>
      <c r="AL511" s="41"/>
      <c r="AM511" s="41"/>
      <c r="AN511" s="41"/>
      <c r="AO511" s="41"/>
      <c r="AQ511" s="41"/>
      <c r="AR511" s="41"/>
      <c r="AS511" s="41"/>
      <c r="AT511" s="41"/>
      <c r="AU511" s="41"/>
      <c r="AV511" s="41"/>
      <c r="AW511" s="41"/>
      <c r="AX511" s="41"/>
      <c r="AY511" s="41"/>
      <c r="BA511" s="41"/>
      <c r="BB511" s="41"/>
      <c r="BC511" s="41"/>
      <c r="BD511" s="41"/>
      <c r="BE511" s="41"/>
      <c r="BF511" s="41"/>
      <c r="BH511" s="41"/>
      <c r="BJ511" s="41"/>
      <c r="BK511" s="41"/>
      <c r="CC511" s="41"/>
      <c r="CD511" s="41"/>
      <c r="CE511" s="41"/>
      <c r="CF511" s="41"/>
      <c r="CG511" s="41"/>
      <c r="CH511" s="41"/>
    </row>
    <row r="512" spans="7:86" ht="12.75">
      <c r="G512" s="41"/>
      <c r="J512" s="41"/>
      <c r="M512" s="41"/>
      <c r="O512" s="41"/>
      <c r="P512" s="41"/>
      <c r="Q512" s="41"/>
      <c r="S512" s="41"/>
      <c r="T512" s="41"/>
      <c r="U512" s="41"/>
      <c r="V512" s="41"/>
      <c r="W512" s="41"/>
      <c r="X512" s="41"/>
      <c r="Y512" s="41"/>
      <c r="Z512" s="41"/>
      <c r="AB512" s="41"/>
      <c r="AC512" s="41"/>
      <c r="AD512" s="41"/>
      <c r="AE512" s="41"/>
      <c r="AF512" s="41"/>
      <c r="AG512" s="41"/>
      <c r="AI512" s="41"/>
      <c r="AJ512" s="41"/>
      <c r="AK512" s="41"/>
      <c r="AL512" s="41"/>
      <c r="AM512" s="41"/>
      <c r="AN512" s="41"/>
      <c r="AO512" s="41"/>
      <c r="AQ512" s="41"/>
      <c r="AR512" s="41"/>
      <c r="AS512" s="41"/>
      <c r="AT512" s="41"/>
      <c r="AU512" s="41"/>
      <c r="AV512" s="41"/>
      <c r="AW512" s="41"/>
      <c r="AX512" s="41"/>
      <c r="AY512" s="41"/>
      <c r="BA512" s="41"/>
      <c r="BB512" s="41"/>
      <c r="BC512" s="41"/>
      <c r="BD512" s="41"/>
      <c r="BE512" s="41"/>
      <c r="BF512" s="41"/>
      <c r="BH512" s="41"/>
      <c r="BJ512" s="41"/>
      <c r="BK512" s="41"/>
      <c r="CC512" s="41"/>
      <c r="CD512" s="41"/>
      <c r="CE512" s="41"/>
      <c r="CF512" s="41"/>
      <c r="CG512" s="41"/>
      <c r="CH512" s="41"/>
    </row>
    <row r="513" spans="7:86" ht="12.75">
      <c r="G513" s="41"/>
      <c r="J513" s="41"/>
      <c r="M513" s="41"/>
      <c r="O513" s="41"/>
      <c r="P513" s="41"/>
      <c r="Q513" s="41"/>
      <c r="S513" s="41"/>
      <c r="T513" s="41"/>
      <c r="U513" s="41"/>
      <c r="V513" s="41"/>
      <c r="W513" s="41"/>
      <c r="X513" s="41"/>
      <c r="Y513" s="41"/>
      <c r="Z513" s="41"/>
      <c r="AB513" s="41"/>
      <c r="AC513" s="41"/>
      <c r="AD513" s="41"/>
      <c r="AE513" s="41"/>
      <c r="AF513" s="41"/>
      <c r="AG513" s="41"/>
      <c r="AI513" s="41"/>
      <c r="AJ513" s="41"/>
      <c r="AK513" s="41"/>
      <c r="AL513" s="41"/>
      <c r="AM513" s="41"/>
      <c r="AN513" s="41"/>
      <c r="AO513" s="41"/>
      <c r="AQ513" s="41"/>
      <c r="AR513" s="41"/>
      <c r="AS513" s="41"/>
      <c r="AT513" s="41"/>
      <c r="AU513" s="41"/>
      <c r="AV513" s="41"/>
      <c r="AW513" s="41"/>
      <c r="AX513" s="41"/>
      <c r="AY513" s="41"/>
      <c r="BA513" s="41"/>
      <c r="BB513" s="41"/>
      <c r="BC513" s="41"/>
      <c r="BD513" s="41"/>
      <c r="BE513" s="41"/>
      <c r="BF513" s="41"/>
      <c r="BH513" s="41"/>
      <c r="BJ513" s="41"/>
      <c r="BK513" s="41"/>
      <c r="CC513" s="41"/>
      <c r="CD513" s="41"/>
      <c r="CE513" s="41"/>
      <c r="CF513" s="41"/>
      <c r="CG513" s="41"/>
      <c r="CH513" s="41"/>
    </row>
    <row r="514" spans="7:86" ht="12.75">
      <c r="G514" s="41"/>
      <c r="J514" s="41"/>
      <c r="M514" s="41"/>
      <c r="O514" s="41"/>
      <c r="P514" s="41"/>
      <c r="Q514" s="41"/>
      <c r="S514" s="41"/>
      <c r="T514" s="41"/>
      <c r="U514" s="41"/>
      <c r="V514" s="41"/>
      <c r="W514" s="41"/>
      <c r="X514" s="41"/>
      <c r="Y514" s="41"/>
      <c r="Z514" s="41"/>
      <c r="AB514" s="41"/>
      <c r="AC514" s="41"/>
      <c r="AD514" s="41"/>
      <c r="AE514" s="41"/>
      <c r="AF514" s="41"/>
      <c r="AG514" s="41"/>
      <c r="AI514" s="41"/>
      <c r="AJ514" s="41"/>
      <c r="AK514" s="41"/>
      <c r="AL514" s="41"/>
      <c r="AM514" s="41"/>
      <c r="AN514" s="41"/>
      <c r="AO514" s="41"/>
      <c r="AQ514" s="41"/>
      <c r="AR514" s="41"/>
      <c r="AS514" s="41"/>
      <c r="AT514" s="41"/>
      <c r="AU514" s="41"/>
      <c r="AV514" s="41"/>
      <c r="AW514" s="41"/>
      <c r="AX514" s="41"/>
      <c r="AY514" s="41"/>
      <c r="BA514" s="41"/>
      <c r="BB514" s="41"/>
      <c r="BC514" s="41"/>
      <c r="BD514" s="41"/>
      <c r="BE514" s="41"/>
      <c r="BF514" s="41"/>
      <c r="BH514" s="41"/>
      <c r="BJ514" s="41"/>
      <c r="BK514" s="41"/>
      <c r="CC514" s="41"/>
      <c r="CD514" s="41"/>
      <c r="CE514" s="41"/>
      <c r="CF514" s="41"/>
      <c r="CG514" s="41"/>
      <c r="CH514" s="41"/>
    </row>
    <row r="515" spans="7:86" ht="12.75">
      <c r="G515" s="41"/>
      <c r="J515" s="41"/>
      <c r="M515" s="41"/>
      <c r="O515" s="41"/>
      <c r="P515" s="41"/>
      <c r="Q515" s="41"/>
      <c r="S515" s="41"/>
      <c r="T515" s="41"/>
      <c r="U515" s="41"/>
      <c r="V515" s="41"/>
      <c r="W515" s="41"/>
      <c r="X515" s="41"/>
      <c r="Y515" s="41"/>
      <c r="Z515" s="41"/>
      <c r="AB515" s="41"/>
      <c r="AC515" s="41"/>
      <c r="AD515" s="41"/>
      <c r="AE515" s="41"/>
      <c r="AF515" s="41"/>
      <c r="AG515" s="41"/>
      <c r="AI515" s="41"/>
      <c r="AJ515" s="41"/>
      <c r="AK515" s="41"/>
      <c r="AL515" s="41"/>
      <c r="AM515" s="41"/>
      <c r="AN515" s="41"/>
      <c r="AO515" s="41"/>
      <c r="AQ515" s="41"/>
      <c r="AR515" s="41"/>
      <c r="AS515" s="41"/>
      <c r="AT515" s="41"/>
      <c r="AU515" s="41"/>
      <c r="AV515" s="41"/>
      <c r="AW515" s="41"/>
      <c r="AX515" s="41"/>
      <c r="AY515" s="41"/>
      <c r="BA515" s="41"/>
      <c r="BB515" s="41"/>
      <c r="BC515" s="41"/>
      <c r="BD515" s="41"/>
      <c r="BE515" s="41"/>
      <c r="BF515" s="41"/>
      <c r="BH515" s="41"/>
      <c r="BJ515" s="41"/>
      <c r="BK515" s="41"/>
      <c r="CC515" s="41"/>
      <c r="CD515" s="41"/>
      <c r="CE515" s="41"/>
      <c r="CF515" s="41"/>
      <c r="CG515" s="41"/>
      <c r="CH515" s="41"/>
    </row>
    <row r="516" spans="7:86" ht="12.75">
      <c r="G516" s="41"/>
      <c r="J516" s="41"/>
      <c r="M516" s="41"/>
      <c r="O516" s="41"/>
      <c r="P516" s="41"/>
      <c r="Q516" s="41"/>
      <c r="S516" s="41"/>
      <c r="T516" s="41"/>
      <c r="U516" s="41"/>
      <c r="V516" s="41"/>
      <c r="W516" s="41"/>
      <c r="X516" s="41"/>
      <c r="Y516" s="41"/>
      <c r="Z516" s="41"/>
      <c r="AB516" s="41"/>
      <c r="AC516" s="41"/>
      <c r="AD516" s="41"/>
      <c r="AE516" s="41"/>
      <c r="AF516" s="41"/>
      <c r="AG516" s="41"/>
      <c r="AI516" s="41"/>
      <c r="AJ516" s="41"/>
      <c r="AK516" s="41"/>
      <c r="AL516" s="41"/>
      <c r="AM516" s="41"/>
      <c r="AN516" s="41"/>
      <c r="AO516" s="41"/>
      <c r="AQ516" s="41"/>
      <c r="AR516" s="41"/>
      <c r="AS516" s="41"/>
      <c r="AT516" s="41"/>
      <c r="AU516" s="41"/>
      <c r="AV516" s="41"/>
      <c r="AW516" s="41"/>
      <c r="AX516" s="41"/>
      <c r="AY516" s="41"/>
      <c r="BA516" s="41"/>
      <c r="BB516" s="41"/>
      <c r="BC516" s="41"/>
      <c r="BD516" s="41"/>
      <c r="BE516" s="41"/>
      <c r="BF516" s="41"/>
      <c r="BH516" s="41"/>
      <c r="BJ516" s="41"/>
      <c r="BK516" s="41"/>
      <c r="CC516" s="41"/>
      <c r="CD516" s="41"/>
      <c r="CE516" s="41"/>
      <c r="CF516" s="41"/>
      <c r="CG516" s="41"/>
      <c r="CH516" s="41"/>
    </row>
    <row r="517" spans="7:86" ht="12.75">
      <c r="G517" s="41"/>
      <c r="J517" s="41"/>
      <c r="M517" s="41"/>
      <c r="O517" s="41"/>
      <c r="P517" s="41"/>
      <c r="Q517" s="41"/>
      <c r="S517" s="41"/>
      <c r="T517" s="41"/>
      <c r="U517" s="41"/>
      <c r="V517" s="41"/>
      <c r="W517" s="41"/>
      <c r="X517" s="41"/>
      <c r="Y517" s="41"/>
      <c r="Z517" s="41"/>
      <c r="AB517" s="41"/>
      <c r="AC517" s="41"/>
      <c r="AD517" s="41"/>
      <c r="AE517" s="41"/>
      <c r="AF517" s="41"/>
      <c r="AG517" s="41"/>
      <c r="AI517" s="41"/>
      <c r="AJ517" s="41"/>
      <c r="AK517" s="41"/>
      <c r="AL517" s="41"/>
      <c r="AM517" s="41"/>
      <c r="AN517" s="41"/>
      <c r="AO517" s="41"/>
      <c r="AQ517" s="41"/>
      <c r="AR517" s="41"/>
      <c r="AS517" s="41"/>
      <c r="AT517" s="41"/>
      <c r="AU517" s="41"/>
      <c r="AV517" s="41"/>
      <c r="AW517" s="41"/>
      <c r="AX517" s="41"/>
      <c r="AY517" s="41"/>
      <c r="BA517" s="41"/>
      <c r="BB517" s="41"/>
      <c r="BC517" s="41"/>
      <c r="BD517" s="41"/>
      <c r="BE517" s="41"/>
      <c r="BF517" s="41"/>
      <c r="BH517" s="41"/>
      <c r="BJ517" s="41"/>
      <c r="BK517" s="41"/>
      <c r="CC517" s="41"/>
      <c r="CD517" s="41"/>
      <c r="CE517" s="41"/>
      <c r="CF517" s="41"/>
      <c r="CG517" s="41"/>
      <c r="CH517" s="41"/>
    </row>
    <row r="518" spans="7:86" ht="12.75">
      <c r="G518" s="41"/>
      <c r="J518" s="41"/>
      <c r="M518" s="41"/>
      <c r="O518" s="41"/>
      <c r="P518" s="41"/>
      <c r="Q518" s="41"/>
      <c r="S518" s="41"/>
      <c r="T518" s="41"/>
      <c r="U518" s="41"/>
      <c r="V518" s="41"/>
      <c r="W518" s="41"/>
      <c r="X518" s="41"/>
      <c r="Y518" s="41"/>
      <c r="Z518" s="41"/>
      <c r="AB518" s="41"/>
      <c r="AC518" s="41"/>
      <c r="AD518" s="41"/>
      <c r="AE518" s="41"/>
      <c r="AF518" s="41"/>
      <c r="AG518" s="41"/>
      <c r="AI518" s="41"/>
      <c r="AJ518" s="41"/>
      <c r="AK518" s="41"/>
      <c r="AL518" s="41"/>
      <c r="AM518" s="41"/>
      <c r="AN518" s="41"/>
      <c r="AO518" s="41"/>
      <c r="AQ518" s="41"/>
      <c r="AR518" s="41"/>
      <c r="AS518" s="41"/>
      <c r="AT518" s="41"/>
      <c r="AU518" s="41"/>
      <c r="AV518" s="41"/>
      <c r="AW518" s="41"/>
      <c r="AX518" s="41"/>
      <c r="AY518" s="41"/>
      <c r="BA518" s="41"/>
      <c r="BB518" s="41"/>
      <c r="BC518" s="41"/>
      <c r="BD518" s="41"/>
      <c r="BE518" s="41"/>
      <c r="BF518" s="41"/>
      <c r="BH518" s="41"/>
      <c r="BJ518" s="41"/>
      <c r="BK518" s="41"/>
      <c r="CC518" s="41"/>
      <c r="CD518" s="41"/>
      <c r="CE518" s="41"/>
      <c r="CF518" s="41"/>
      <c r="CG518" s="41"/>
      <c r="CH518" s="41"/>
    </row>
    <row r="519" spans="7:86" ht="12.75">
      <c r="G519" s="41"/>
      <c r="J519" s="41"/>
      <c r="M519" s="41"/>
      <c r="O519" s="41"/>
      <c r="P519" s="41"/>
      <c r="Q519" s="41"/>
      <c r="S519" s="41"/>
      <c r="T519" s="41"/>
      <c r="U519" s="41"/>
      <c r="V519" s="41"/>
      <c r="W519" s="41"/>
      <c r="X519" s="41"/>
      <c r="Y519" s="41"/>
      <c r="Z519" s="41"/>
      <c r="AB519" s="41"/>
      <c r="AC519" s="41"/>
      <c r="AD519" s="41"/>
      <c r="AE519" s="41"/>
      <c r="AF519" s="41"/>
      <c r="AG519" s="41"/>
      <c r="AI519" s="41"/>
      <c r="AJ519" s="41"/>
      <c r="AK519" s="41"/>
      <c r="AL519" s="41"/>
      <c r="AM519" s="41"/>
      <c r="AN519" s="41"/>
      <c r="AO519" s="41"/>
      <c r="AQ519" s="41"/>
      <c r="AR519" s="41"/>
      <c r="AS519" s="41"/>
      <c r="AT519" s="41"/>
      <c r="AU519" s="41"/>
      <c r="AV519" s="41"/>
      <c r="AW519" s="41"/>
      <c r="AX519" s="41"/>
      <c r="AY519" s="41"/>
      <c r="BA519" s="41"/>
      <c r="BB519" s="41"/>
      <c r="BC519" s="41"/>
      <c r="BD519" s="41"/>
      <c r="BE519" s="41"/>
      <c r="BF519" s="41"/>
      <c r="BH519" s="41"/>
      <c r="BJ519" s="41"/>
      <c r="BK519" s="41"/>
      <c r="CC519" s="41"/>
      <c r="CD519" s="41"/>
      <c r="CE519" s="41"/>
      <c r="CF519" s="41"/>
      <c r="CG519" s="41"/>
      <c r="CH519" s="41"/>
    </row>
    <row r="520" spans="7:86" ht="12.75">
      <c r="G520" s="41"/>
      <c r="J520" s="41"/>
      <c r="M520" s="41"/>
      <c r="O520" s="41"/>
      <c r="P520" s="41"/>
      <c r="Q520" s="41"/>
      <c r="S520" s="41"/>
      <c r="T520" s="41"/>
      <c r="U520" s="41"/>
      <c r="V520" s="41"/>
      <c r="W520" s="41"/>
      <c r="X520" s="41"/>
      <c r="Y520" s="41"/>
      <c r="Z520" s="41"/>
      <c r="AB520" s="41"/>
      <c r="AC520" s="41"/>
      <c r="AD520" s="41"/>
      <c r="AE520" s="41"/>
      <c r="AF520" s="41"/>
      <c r="AG520" s="41"/>
      <c r="AI520" s="41"/>
      <c r="AJ520" s="41"/>
      <c r="AK520" s="41"/>
      <c r="AL520" s="41"/>
      <c r="AM520" s="41"/>
      <c r="AN520" s="41"/>
      <c r="AO520" s="41"/>
      <c r="AQ520" s="41"/>
      <c r="AR520" s="41"/>
      <c r="AS520" s="41"/>
      <c r="AT520" s="41"/>
      <c r="AU520" s="41"/>
      <c r="AV520" s="41"/>
      <c r="AW520" s="41"/>
      <c r="AX520" s="41"/>
      <c r="AY520" s="41"/>
      <c r="BA520" s="41"/>
      <c r="BB520" s="41"/>
      <c r="BC520" s="41"/>
      <c r="BD520" s="41"/>
      <c r="BE520" s="41"/>
      <c r="BF520" s="41"/>
      <c r="BH520" s="41"/>
      <c r="BJ520" s="41"/>
      <c r="BK520" s="41"/>
      <c r="CC520" s="41"/>
      <c r="CD520" s="41"/>
      <c r="CE520" s="41"/>
      <c r="CF520" s="41"/>
      <c r="CG520" s="41"/>
      <c r="CH520" s="41"/>
    </row>
    <row r="521" spans="7:86" ht="12.75">
      <c r="G521" s="41"/>
      <c r="J521" s="41"/>
      <c r="M521" s="41"/>
      <c r="O521" s="41"/>
      <c r="P521" s="41"/>
      <c r="Q521" s="41"/>
      <c r="S521" s="41"/>
      <c r="T521" s="41"/>
      <c r="U521" s="41"/>
      <c r="V521" s="41"/>
      <c r="W521" s="41"/>
      <c r="X521" s="41"/>
      <c r="Y521" s="41"/>
      <c r="Z521" s="41"/>
      <c r="AB521" s="41"/>
      <c r="AC521" s="41"/>
      <c r="AD521" s="41"/>
      <c r="AE521" s="41"/>
      <c r="AF521" s="41"/>
      <c r="AG521" s="41"/>
      <c r="AI521" s="41"/>
      <c r="AJ521" s="41"/>
      <c r="AK521" s="41"/>
      <c r="AL521" s="41"/>
      <c r="AM521" s="41"/>
      <c r="AN521" s="41"/>
      <c r="AO521" s="41"/>
      <c r="AQ521" s="41"/>
      <c r="AR521" s="41"/>
      <c r="AS521" s="41"/>
      <c r="AT521" s="41"/>
      <c r="AU521" s="41"/>
      <c r="AV521" s="41"/>
      <c r="AW521" s="41"/>
      <c r="AX521" s="41"/>
      <c r="AY521" s="41"/>
      <c r="BA521" s="41"/>
      <c r="BB521" s="41"/>
      <c r="BC521" s="41"/>
      <c r="BD521" s="41"/>
      <c r="BE521" s="41"/>
      <c r="BF521" s="41"/>
      <c r="BH521" s="41"/>
      <c r="BJ521" s="41"/>
      <c r="BK521" s="41"/>
      <c r="CC521" s="41"/>
      <c r="CD521" s="41"/>
      <c r="CE521" s="41"/>
      <c r="CF521" s="41"/>
      <c r="CG521" s="41"/>
      <c r="CH521" s="41"/>
    </row>
    <row r="522" spans="7:86" ht="12.75">
      <c r="G522" s="41"/>
      <c r="J522" s="41"/>
      <c r="M522" s="41"/>
      <c r="O522" s="41"/>
      <c r="P522" s="41"/>
      <c r="Q522" s="41"/>
      <c r="S522" s="41"/>
      <c r="T522" s="41"/>
      <c r="U522" s="41"/>
      <c r="V522" s="41"/>
      <c r="W522" s="41"/>
      <c r="X522" s="41"/>
      <c r="Y522" s="41"/>
      <c r="Z522" s="41"/>
      <c r="AB522" s="41"/>
      <c r="AC522" s="41"/>
      <c r="AD522" s="41"/>
      <c r="AE522" s="41"/>
      <c r="AF522" s="41"/>
      <c r="AG522" s="41"/>
      <c r="AI522" s="41"/>
      <c r="AJ522" s="41"/>
      <c r="AK522" s="41"/>
      <c r="AL522" s="41"/>
      <c r="AM522" s="41"/>
      <c r="AN522" s="41"/>
      <c r="AO522" s="41"/>
      <c r="AQ522" s="41"/>
      <c r="AR522" s="41"/>
      <c r="AS522" s="41"/>
      <c r="AT522" s="41"/>
      <c r="AU522" s="41"/>
      <c r="AV522" s="41"/>
      <c r="AW522" s="41"/>
      <c r="AX522" s="41"/>
      <c r="AY522" s="41"/>
      <c r="BA522" s="41"/>
      <c r="BB522" s="41"/>
      <c r="BC522" s="41"/>
      <c r="BD522" s="41"/>
      <c r="BE522" s="41"/>
      <c r="BF522" s="41"/>
      <c r="BH522" s="41"/>
      <c r="BJ522" s="41"/>
      <c r="BK522" s="41"/>
      <c r="CC522" s="41"/>
      <c r="CD522" s="41"/>
      <c r="CE522" s="41"/>
      <c r="CF522" s="41"/>
      <c r="CG522" s="41"/>
      <c r="CH522" s="41"/>
    </row>
    <row r="523" spans="7:86" ht="12.75">
      <c r="G523" s="41"/>
      <c r="J523" s="41"/>
      <c r="M523" s="41"/>
      <c r="O523" s="41"/>
      <c r="P523" s="41"/>
      <c r="Q523" s="41"/>
      <c r="S523" s="41"/>
      <c r="T523" s="41"/>
      <c r="U523" s="41"/>
      <c r="V523" s="41"/>
      <c r="W523" s="41"/>
      <c r="X523" s="41"/>
      <c r="Y523" s="41"/>
      <c r="Z523" s="41"/>
      <c r="AB523" s="41"/>
      <c r="AC523" s="41"/>
      <c r="AD523" s="41"/>
      <c r="AE523" s="41"/>
      <c r="AF523" s="41"/>
      <c r="AG523" s="41"/>
      <c r="AI523" s="41"/>
      <c r="AJ523" s="41"/>
      <c r="AK523" s="41"/>
      <c r="AL523" s="41"/>
      <c r="AM523" s="41"/>
      <c r="AN523" s="41"/>
      <c r="AO523" s="41"/>
      <c r="AQ523" s="41"/>
      <c r="AR523" s="41"/>
      <c r="AS523" s="41"/>
      <c r="AT523" s="41"/>
      <c r="AU523" s="41"/>
      <c r="AV523" s="41"/>
      <c r="AW523" s="41"/>
      <c r="AX523" s="41"/>
      <c r="AY523" s="41"/>
      <c r="BA523" s="41"/>
      <c r="BB523" s="41"/>
      <c r="BC523" s="41"/>
      <c r="BD523" s="41"/>
      <c r="BE523" s="41"/>
      <c r="BF523" s="41"/>
      <c r="BH523" s="41"/>
      <c r="BJ523" s="41"/>
      <c r="BK523" s="41"/>
      <c r="CC523" s="41"/>
      <c r="CD523" s="41"/>
      <c r="CE523" s="41"/>
      <c r="CF523" s="41"/>
      <c r="CG523" s="41"/>
      <c r="CH523" s="41"/>
    </row>
    <row r="524" spans="7:86" ht="12.75">
      <c r="G524" s="41"/>
      <c r="J524" s="41"/>
      <c r="M524" s="41"/>
      <c r="O524" s="41"/>
      <c r="P524" s="41"/>
      <c r="Q524" s="41"/>
      <c r="S524" s="41"/>
      <c r="T524" s="41"/>
      <c r="U524" s="41"/>
      <c r="V524" s="41"/>
      <c r="W524" s="41"/>
      <c r="X524" s="41"/>
      <c r="Y524" s="41"/>
      <c r="Z524" s="41"/>
      <c r="AB524" s="41"/>
      <c r="AC524" s="41"/>
      <c r="AD524" s="41"/>
      <c r="AE524" s="41"/>
      <c r="AF524" s="41"/>
      <c r="AG524" s="41"/>
      <c r="AI524" s="41"/>
      <c r="AJ524" s="41"/>
      <c r="AK524" s="41"/>
      <c r="AL524" s="41"/>
      <c r="AM524" s="41"/>
      <c r="AN524" s="41"/>
      <c r="AO524" s="41"/>
      <c r="AQ524" s="41"/>
      <c r="AR524" s="41"/>
      <c r="AS524" s="41"/>
      <c r="AT524" s="41"/>
      <c r="AU524" s="41"/>
      <c r="AV524" s="41"/>
      <c r="AW524" s="41"/>
      <c r="AX524" s="41"/>
      <c r="AY524" s="41"/>
      <c r="BA524" s="41"/>
      <c r="BB524" s="41"/>
      <c r="BC524" s="41"/>
      <c r="BD524" s="41"/>
      <c r="BE524" s="41"/>
      <c r="BF524" s="41"/>
      <c r="BH524" s="41"/>
      <c r="BJ524" s="41"/>
      <c r="BK524" s="41"/>
      <c r="CC524" s="41"/>
      <c r="CD524" s="41"/>
      <c r="CE524" s="41"/>
      <c r="CF524" s="41"/>
      <c r="CG524" s="41"/>
      <c r="CH524" s="41"/>
    </row>
    <row r="525" spans="7:86" ht="12.75">
      <c r="G525" s="41"/>
      <c r="J525" s="41"/>
      <c r="M525" s="41"/>
      <c r="O525" s="41"/>
      <c r="P525" s="41"/>
      <c r="Q525" s="41"/>
      <c r="S525" s="41"/>
      <c r="T525" s="41"/>
      <c r="U525" s="41"/>
      <c r="V525" s="41"/>
      <c r="W525" s="41"/>
      <c r="X525" s="41"/>
      <c r="Y525" s="41"/>
      <c r="Z525" s="41"/>
      <c r="AB525" s="41"/>
      <c r="AC525" s="41"/>
      <c r="AD525" s="41"/>
      <c r="AE525" s="41"/>
      <c r="AF525" s="41"/>
      <c r="AG525" s="41"/>
      <c r="AI525" s="41"/>
      <c r="AJ525" s="41"/>
      <c r="AK525" s="41"/>
      <c r="AL525" s="41"/>
      <c r="AM525" s="41"/>
      <c r="AN525" s="41"/>
      <c r="AO525" s="41"/>
      <c r="AQ525" s="41"/>
      <c r="AR525" s="41"/>
      <c r="AS525" s="41"/>
      <c r="AT525" s="41"/>
      <c r="AU525" s="41"/>
      <c r="AV525" s="41"/>
      <c r="AW525" s="41"/>
      <c r="AX525" s="41"/>
      <c r="AY525" s="41"/>
      <c r="BA525" s="41"/>
      <c r="BB525" s="41"/>
      <c r="BC525" s="41"/>
      <c r="BD525" s="41"/>
      <c r="BE525" s="41"/>
      <c r="BF525" s="41"/>
      <c r="BH525" s="41"/>
      <c r="BJ525" s="41"/>
      <c r="BK525" s="41"/>
      <c r="CC525" s="41"/>
      <c r="CD525" s="41"/>
      <c r="CE525" s="41"/>
      <c r="CF525" s="41"/>
      <c r="CG525" s="41"/>
      <c r="CH525" s="41"/>
    </row>
    <row r="526" spans="7:86" ht="12.75">
      <c r="G526" s="41"/>
      <c r="J526" s="41"/>
      <c r="M526" s="41"/>
      <c r="O526" s="41"/>
      <c r="P526" s="41"/>
      <c r="Q526" s="41"/>
      <c r="S526" s="41"/>
      <c r="T526" s="41"/>
      <c r="U526" s="41"/>
      <c r="V526" s="41"/>
      <c r="W526" s="41"/>
      <c r="X526" s="41"/>
      <c r="Y526" s="41"/>
      <c r="Z526" s="41"/>
      <c r="AB526" s="41"/>
      <c r="AC526" s="41"/>
      <c r="AD526" s="41"/>
      <c r="AE526" s="41"/>
      <c r="AF526" s="41"/>
      <c r="AG526" s="41"/>
      <c r="AI526" s="41"/>
      <c r="AJ526" s="41"/>
      <c r="AK526" s="41"/>
      <c r="AL526" s="41"/>
      <c r="AM526" s="41"/>
      <c r="AN526" s="41"/>
      <c r="AO526" s="41"/>
      <c r="AQ526" s="41"/>
      <c r="AR526" s="41"/>
      <c r="AS526" s="41"/>
      <c r="AT526" s="41"/>
      <c r="AU526" s="41"/>
      <c r="AV526" s="41"/>
      <c r="AW526" s="41"/>
      <c r="AX526" s="41"/>
      <c r="AY526" s="41"/>
      <c r="BA526" s="41"/>
      <c r="BB526" s="41"/>
      <c r="BC526" s="41"/>
      <c r="BD526" s="41"/>
      <c r="BE526" s="41"/>
      <c r="BF526" s="41"/>
      <c r="BH526" s="41"/>
      <c r="BJ526" s="41"/>
      <c r="BK526" s="41"/>
      <c r="CC526" s="41"/>
      <c r="CD526" s="41"/>
      <c r="CE526" s="41"/>
      <c r="CF526" s="41"/>
      <c r="CG526" s="41"/>
      <c r="CH526" s="41"/>
    </row>
    <row r="527" spans="7:86" ht="12.75">
      <c r="G527" s="41"/>
      <c r="J527" s="41"/>
      <c r="M527" s="41"/>
      <c r="O527" s="41"/>
      <c r="P527" s="41"/>
      <c r="Q527" s="41"/>
      <c r="S527" s="41"/>
      <c r="T527" s="41"/>
      <c r="U527" s="41"/>
      <c r="V527" s="41"/>
      <c r="W527" s="41"/>
      <c r="X527" s="41"/>
      <c r="Y527" s="41"/>
      <c r="Z527" s="41"/>
      <c r="AB527" s="41"/>
      <c r="AC527" s="41"/>
      <c r="AD527" s="41"/>
      <c r="AE527" s="41"/>
      <c r="AF527" s="41"/>
      <c r="AG527" s="41"/>
      <c r="AI527" s="41"/>
      <c r="AJ527" s="41"/>
      <c r="AK527" s="41"/>
      <c r="AL527" s="41"/>
      <c r="AM527" s="41"/>
      <c r="AN527" s="41"/>
      <c r="AO527" s="41"/>
      <c r="AQ527" s="41"/>
      <c r="AR527" s="41"/>
      <c r="AS527" s="41"/>
      <c r="AT527" s="41"/>
      <c r="AU527" s="41"/>
      <c r="AV527" s="41"/>
      <c r="AW527" s="41"/>
      <c r="AX527" s="41"/>
      <c r="AY527" s="41"/>
      <c r="BA527" s="41"/>
      <c r="BB527" s="41"/>
      <c r="BC527" s="41"/>
      <c r="BD527" s="41"/>
      <c r="BE527" s="41"/>
      <c r="BF527" s="41"/>
      <c r="BH527" s="41"/>
      <c r="BJ527" s="41"/>
      <c r="BK527" s="41"/>
      <c r="CC527" s="41"/>
      <c r="CD527" s="41"/>
      <c r="CE527" s="41"/>
      <c r="CF527" s="41"/>
      <c r="CG527" s="41"/>
      <c r="CH527" s="41"/>
    </row>
    <row r="528" spans="7:86" ht="12.75">
      <c r="G528" s="41"/>
      <c r="J528" s="41"/>
      <c r="M528" s="41"/>
      <c r="O528" s="41"/>
      <c r="P528" s="41"/>
      <c r="Q528" s="41"/>
      <c r="S528" s="41"/>
      <c r="T528" s="41"/>
      <c r="U528" s="41"/>
      <c r="V528" s="41"/>
      <c r="W528" s="41"/>
      <c r="X528" s="41"/>
      <c r="Y528" s="41"/>
      <c r="Z528" s="41"/>
      <c r="AB528" s="41"/>
      <c r="AC528" s="41"/>
      <c r="AD528" s="41"/>
      <c r="AE528" s="41"/>
      <c r="AF528" s="41"/>
      <c r="AG528" s="41"/>
      <c r="AI528" s="41"/>
      <c r="AJ528" s="41"/>
      <c r="AK528" s="41"/>
      <c r="AL528" s="41"/>
      <c r="AM528" s="41"/>
      <c r="AN528" s="41"/>
      <c r="AO528" s="41"/>
      <c r="AQ528" s="41"/>
      <c r="AR528" s="41"/>
      <c r="AS528" s="41"/>
      <c r="AT528" s="41"/>
      <c r="AU528" s="41"/>
      <c r="AV528" s="41"/>
      <c r="AW528" s="41"/>
      <c r="AX528" s="41"/>
      <c r="AY528" s="41"/>
      <c r="BA528" s="41"/>
      <c r="BB528" s="41"/>
      <c r="BC528" s="41"/>
      <c r="BD528" s="41"/>
      <c r="BE528" s="41"/>
      <c r="BF528" s="41"/>
      <c r="BH528" s="41"/>
      <c r="BJ528" s="41"/>
      <c r="BK528" s="41"/>
      <c r="CC528" s="41"/>
      <c r="CD528" s="41"/>
      <c r="CE528" s="41"/>
      <c r="CF528" s="41"/>
      <c r="CG528" s="41"/>
      <c r="CH528" s="41"/>
    </row>
    <row r="529" spans="7:86" ht="12.75">
      <c r="G529" s="41"/>
      <c r="J529" s="41"/>
      <c r="M529" s="41"/>
      <c r="O529" s="41"/>
      <c r="P529" s="41"/>
      <c r="Q529" s="41"/>
      <c r="S529" s="41"/>
      <c r="T529" s="41"/>
      <c r="U529" s="41"/>
      <c r="V529" s="41"/>
      <c r="W529" s="41"/>
      <c r="X529" s="41"/>
      <c r="Y529" s="41"/>
      <c r="Z529" s="41"/>
      <c r="AB529" s="41"/>
      <c r="AC529" s="41"/>
      <c r="AD529" s="41"/>
      <c r="AE529" s="41"/>
      <c r="AF529" s="41"/>
      <c r="AG529" s="41"/>
      <c r="AI529" s="41"/>
      <c r="AJ529" s="41"/>
      <c r="AK529" s="41"/>
      <c r="AL529" s="41"/>
      <c r="AM529" s="41"/>
      <c r="AN529" s="41"/>
      <c r="AO529" s="41"/>
      <c r="AQ529" s="41"/>
      <c r="AR529" s="41"/>
      <c r="AS529" s="41"/>
      <c r="AT529" s="41"/>
      <c r="AU529" s="41"/>
      <c r="AV529" s="41"/>
      <c r="AW529" s="41"/>
      <c r="AX529" s="41"/>
      <c r="AY529" s="41"/>
      <c r="BA529" s="41"/>
      <c r="BB529" s="41"/>
      <c r="BC529" s="41"/>
      <c r="BD529" s="41"/>
      <c r="BE529" s="41"/>
      <c r="BF529" s="41"/>
      <c r="BH529" s="41"/>
      <c r="BJ529" s="41"/>
      <c r="BK529" s="41"/>
      <c r="CC529" s="41"/>
      <c r="CD529" s="41"/>
      <c r="CE529" s="41"/>
      <c r="CF529" s="41"/>
      <c r="CG529" s="41"/>
      <c r="CH529" s="41"/>
    </row>
    <row r="530" spans="7:86" ht="12.75">
      <c r="G530" s="41"/>
      <c r="J530" s="41"/>
      <c r="M530" s="41"/>
      <c r="O530" s="41"/>
      <c r="P530" s="41"/>
      <c r="Q530" s="41"/>
      <c r="S530" s="41"/>
      <c r="T530" s="41"/>
      <c r="U530" s="41"/>
      <c r="V530" s="41"/>
      <c r="W530" s="41"/>
      <c r="X530" s="41"/>
      <c r="Y530" s="41"/>
      <c r="Z530" s="41"/>
      <c r="AB530" s="41"/>
      <c r="AC530" s="41"/>
      <c r="AD530" s="41"/>
      <c r="AE530" s="41"/>
      <c r="AF530" s="41"/>
      <c r="AG530" s="41"/>
      <c r="AI530" s="41"/>
      <c r="AJ530" s="41"/>
      <c r="AK530" s="41"/>
      <c r="AL530" s="41"/>
      <c r="AM530" s="41"/>
      <c r="AN530" s="41"/>
      <c r="AO530" s="41"/>
      <c r="AQ530" s="41"/>
      <c r="AR530" s="41"/>
      <c r="AS530" s="41"/>
      <c r="AT530" s="41"/>
      <c r="AU530" s="41"/>
      <c r="AV530" s="41"/>
      <c r="AW530" s="41"/>
      <c r="AX530" s="41"/>
      <c r="AY530" s="41"/>
      <c r="BA530" s="41"/>
      <c r="BB530" s="41"/>
      <c r="BC530" s="41"/>
      <c r="BD530" s="41"/>
      <c r="BE530" s="41"/>
      <c r="BF530" s="41"/>
      <c r="BH530" s="41"/>
      <c r="BJ530" s="41"/>
      <c r="BK530" s="41"/>
      <c r="CC530" s="41"/>
      <c r="CD530" s="41"/>
      <c r="CE530" s="41"/>
      <c r="CF530" s="41"/>
      <c r="CG530" s="41"/>
      <c r="CH530" s="41"/>
    </row>
    <row r="531" spans="7:86" ht="12.75">
      <c r="G531" s="41"/>
      <c r="J531" s="41"/>
      <c r="M531" s="41"/>
      <c r="O531" s="41"/>
      <c r="P531" s="41"/>
      <c r="Q531" s="41"/>
      <c r="S531" s="41"/>
      <c r="T531" s="41"/>
      <c r="U531" s="41"/>
      <c r="V531" s="41"/>
      <c r="W531" s="41"/>
      <c r="X531" s="41"/>
      <c r="Y531" s="41"/>
      <c r="Z531" s="41"/>
      <c r="AB531" s="41"/>
      <c r="AC531" s="41"/>
      <c r="AD531" s="41"/>
      <c r="AE531" s="41"/>
      <c r="AF531" s="41"/>
      <c r="AG531" s="41"/>
      <c r="AI531" s="41"/>
      <c r="AJ531" s="41"/>
      <c r="AK531" s="41"/>
      <c r="AL531" s="41"/>
      <c r="AM531" s="41"/>
      <c r="AN531" s="41"/>
      <c r="AO531" s="41"/>
      <c r="AQ531" s="41"/>
      <c r="AR531" s="41"/>
      <c r="AS531" s="41"/>
      <c r="AT531" s="41"/>
      <c r="AU531" s="41"/>
      <c r="AV531" s="41"/>
      <c r="AW531" s="41"/>
      <c r="AX531" s="41"/>
      <c r="AY531" s="41"/>
      <c r="BA531" s="41"/>
      <c r="BB531" s="41"/>
      <c r="BC531" s="41"/>
      <c r="BD531" s="41"/>
      <c r="BE531" s="41"/>
      <c r="BF531" s="41"/>
      <c r="BH531" s="41"/>
      <c r="BJ531" s="41"/>
      <c r="BK531" s="41"/>
      <c r="CC531" s="41"/>
      <c r="CD531" s="41"/>
      <c r="CE531" s="41"/>
      <c r="CF531" s="41"/>
      <c r="CG531" s="41"/>
      <c r="CH531" s="41"/>
    </row>
    <row r="532" spans="7:86" ht="12.75">
      <c r="G532" s="41"/>
      <c r="J532" s="41"/>
      <c r="M532" s="41"/>
      <c r="O532" s="41"/>
      <c r="P532" s="41"/>
      <c r="Q532" s="41"/>
      <c r="S532" s="41"/>
      <c r="T532" s="41"/>
      <c r="U532" s="41"/>
      <c r="V532" s="41"/>
      <c r="W532" s="41"/>
      <c r="X532" s="41"/>
      <c r="Y532" s="41"/>
      <c r="Z532" s="41"/>
      <c r="AB532" s="41"/>
      <c r="AC532" s="41"/>
      <c r="AD532" s="41"/>
      <c r="AE532" s="41"/>
      <c r="AF532" s="41"/>
      <c r="AG532" s="41"/>
      <c r="AI532" s="41"/>
      <c r="AJ532" s="41"/>
      <c r="AK532" s="41"/>
      <c r="AL532" s="41"/>
      <c r="AM532" s="41"/>
      <c r="AN532" s="41"/>
      <c r="AO532" s="41"/>
      <c r="AQ532" s="41"/>
      <c r="AR532" s="41"/>
      <c r="AS532" s="41"/>
      <c r="AT532" s="41"/>
      <c r="AU532" s="41"/>
      <c r="AV532" s="41"/>
      <c r="AW532" s="41"/>
      <c r="AX532" s="41"/>
      <c r="AY532" s="41"/>
      <c r="BA532" s="41"/>
      <c r="BB532" s="41"/>
      <c r="BC532" s="41"/>
      <c r="BD532" s="41"/>
      <c r="BE532" s="41"/>
      <c r="BF532" s="41"/>
      <c r="BH532" s="41"/>
      <c r="BJ532" s="41"/>
      <c r="BK532" s="41"/>
      <c r="CC532" s="41"/>
      <c r="CD532" s="41"/>
      <c r="CE532" s="41"/>
      <c r="CF532" s="41"/>
      <c r="CG532" s="41"/>
      <c r="CH532" s="41"/>
    </row>
    <row r="533" spans="7:86" ht="12.75">
      <c r="G533" s="41"/>
      <c r="J533" s="41"/>
      <c r="M533" s="41"/>
      <c r="O533" s="41"/>
      <c r="P533" s="41"/>
      <c r="Q533" s="41"/>
      <c r="S533" s="41"/>
      <c r="T533" s="41"/>
      <c r="U533" s="41"/>
      <c r="V533" s="41"/>
      <c r="W533" s="41"/>
      <c r="X533" s="41"/>
      <c r="Y533" s="41"/>
      <c r="Z533" s="41"/>
      <c r="AB533" s="41"/>
      <c r="AC533" s="41"/>
      <c r="AD533" s="41"/>
      <c r="AE533" s="41"/>
      <c r="AF533" s="41"/>
      <c r="AG533" s="41"/>
      <c r="AI533" s="41"/>
      <c r="AJ533" s="41"/>
      <c r="AK533" s="41"/>
      <c r="AL533" s="41"/>
      <c r="AM533" s="41"/>
      <c r="AN533" s="41"/>
      <c r="AO533" s="41"/>
      <c r="AQ533" s="41"/>
      <c r="AR533" s="41"/>
      <c r="AS533" s="41"/>
      <c r="AT533" s="41"/>
      <c r="AU533" s="41"/>
      <c r="AV533" s="41"/>
      <c r="AW533" s="41"/>
      <c r="AX533" s="41"/>
      <c r="AY533" s="41"/>
      <c r="BA533" s="41"/>
      <c r="BB533" s="41"/>
      <c r="BC533" s="41"/>
      <c r="BD533" s="41"/>
      <c r="BE533" s="41"/>
      <c r="BF533" s="41"/>
      <c r="BH533" s="41"/>
      <c r="BJ533" s="41"/>
      <c r="BK533" s="41"/>
      <c r="CC533" s="41"/>
      <c r="CD533" s="41"/>
      <c r="CE533" s="41"/>
      <c r="CF533" s="41"/>
      <c r="CG533" s="41"/>
      <c r="CH533" s="41"/>
    </row>
    <row r="534" spans="7:86" ht="12.75">
      <c r="G534" s="41"/>
      <c r="J534" s="41"/>
      <c r="M534" s="41"/>
      <c r="O534" s="41"/>
      <c r="P534" s="41"/>
      <c r="Q534" s="41"/>
      <c r="S534" s="41"/>
      <c r="T534" s="41"/>
      <c r="U534" s="41"/>
      <c r="V534" s="41"/>
      <c r="W534" s="41"/>
      <c r="X534" s="41"/>
      <c r="Y534" s="41"/>
      <c r="Z534" s="41"/>
      <c r="AB534" s="41"/>
      <c r="AC534" s="41"/>
      <c r="AD534" s="41"/>
      <c r="AE534" s="41"/>
      <c r="AF534" s="41"/>
      <c r="AG534" s="41"/>
      <c r="AI534" s="41"/>
      <c r="AJ534" s="41"/>
      <c r="AK534" s="41"/>
      <c r="AL534" s="41"/>
      <c r="AM534" s="41"/>
      <c r="AN534" s="41"/>
      <c r="AO534" s="41"/>
      <c r="AQ534" s="41"/>
      <c r="AR534" s="41"/>
      <c r="AS534" s="41"/>
      <c r="AT534" s="41"/>
      <c r="AU534" s="41"/>
      <c r="AV534" s="41"/>
      <c r="AW534" s="41"/>
      <c r="AX534" s="41"/>
      <c r="AY534" s="41"/>
      <c r="BA534" s="41"/>
      <c r="BB534" s="41"/>
      <c r="BC534" s="41"/>
      <c r="BD534" s="41"/>
      <c r="BE534" s="41"/>
      <c r="BF534" s="41"/>
      <c r="BH534" s="41"/>
      <c r="BJ534" s="41"/>
      <c r="BK534" s="41"/>
      <c r="CC534" s="41"/>
      <c r="CD534" s="41"/>
      <c r="CE534" s="41"/>
      <c r="CF534" s="41"/>
      <c r="CG534" s="41"/>
      <c r="CH534" s="41"/>
    </row>
    <row r="535" spans="7:86" ht="12.75">
      <c r="G535" s="41"/>
      <c r="J535" s="41"/>
      <c r="M535" s="41"/>
      <c r="O535" s="41"/>
      <c r="P535" s="41"/>
      <c r="Q535" s="41"/>
      <c r="S535" s="41"/>
      <c r="T535" s="41"/>
      <c r="U535" s="41"/>
      <c r="V535" s="41"/>
      <c r="W535" s="41"/>
      <c r="X535" s="41"/>
      <c r="Y535" s="41"/>
      <c r="Z535" s="41"/>
      <c r="AB535" s="41"/>
      <c r="AC535" s="41"/>
      <c r="AD535" s="41"/>
      <c r="AE535" s="41"/>
      <c r="AF535" s="41"/>
      <c r="AG535" s="41"/>
      <c r="AI535" s="41"/>
      <c r="AJ535" s="41"/>
      <c r="AK535" s="41"/>
      <c r="AL535" s="41"/>
      <c r="AM535" s="41"/>
      <c r="AN535" s="41"/>
      <c r="AO535" s="41"/>
      <c r="AQ535" s="41"/>
      <c r="AR535" s="41"/>
      <c r="AS535" s="41"/>
      <c r="AT535" s="41"/>
      <c r="AU535" s="41"/>
      <c r="AV535" s="41"/>
      <c r="AW535" s="41"/>
      <c r="AX535" s="41"/>
      <c r="AY535" s="41"/>
      <c r="BA535" s="41"/>
      <c r="BB535" s="41"/>
      <c r="BC535" s="41"/>
      <c r="BD535" s="41"/>
      <c r="BE535" s="41"/>
      <c r="BF535" s="41"/>
      <c r="BH535" s="41"/>
      <c r="BJ535" s="41"/>
      <c r="BK535" s="41"/>
      <c r="CC535" s="41"/>
      <c r="CD535" s="41"/>
      <c r="CE535" s="41"/>
      <c r="CF535" s="41"/>
      <c r="CG535" s="41"/>
      <c r="CH535" s="41"/>
    </row>
    <row r="536" spans="7:86" ht="12.75">
      <c r="G536" s="41"/>
      <c r="J536" s="41"/>
      <c r="M536" s="41"/>
      <c r="O536" s="41"/>
      <c r="P536" s="41"/>
      <c r="Q536" s="41"/>
      <c r="S536" s="41"/>
      <c r="T536" s="41"/>
      <c r="U536" s="41"/>
      <c r="V536" s="41"/>
      <c r="W536" s="41"/>
      <c r="X536" s="41"/>
      <c r="Y536" s="41"/>
      <c r="Z536" s="41"/>
      <c r="AB536" s="41"/>
      <c r="AC536" s="41"/>
      <c r="AD536" s="41"/>
      <c r="AE536" s="41"/>
      <c r="AF536" s="41"/>
      <c r="AG536" s="41"/>
      <c r="AI536" s="41"/>
      <c r="AJ536" s="41"/>
      <c r="AK536" s="41"/>
      <c r="AL536" s="41"/>
      <c r="AM536" s="41"/>
      <c r="AN536" s="41"/>
      <c r="AO536" s="41"/>
      <c r="AQ536" s="41"/>
      <c r="AR536" s="41"/>
      <c r="AS536" s="41"/>
      <c r="AT536" s="41"/>
      <c r="AU536" s="41"/>
      <c r="AV536" s="41"/>
      <c r="AW536" s="41"/>
      <c r="AX536" s="41"/>
      <c r="AY536" s="41"/>
      <c r="BA536" s="41"/>
      <c r="BB536" s="41"/>
      <c r="BC536" s="41"/>
      <c r="BD536" s="41"/>
      <c r="BE536" s="41"/>
      <c r="BF536" s="41"/>
      <c r="BH536" s="41"/>
      <c r="BJ536" s="41"/>
      <c r="BK536" s="41"/>
      <c r="CC536" s="41"/>
      <c r="CD536" s="41"/>
      <c r="CE536" s="41"/>
      <c r="CF536" s="41"/>
      <c r="CG536" s="41"/>
      <c r="CH536" s="41"/>
    </row>
    <row r="537" spans="7:86" ht="12.75">
      <c r="G537" s="41"/>
      <c r="J537" s="41"/>
      <c r="M537" s="41"/>
      <c r="O537" s="41"/>
      <c r="P537" s="41"/>
      <c r="Q537" s="41"/>
      <c r="S537" s="41"/>
      <c r="T537" s="41"/>
      <c r="U537" s="41"/>
      <c r="V537" s="41"/>
      <c r="W537" s="41"/>
      <c r="X537" s="41"/>
      <c r="Y537" s="41"/>
      <c r="Z537" s="41"/>
      <c r="AB537" s="41"/>
      <c r="AC537" s="41"/>
      <c r="AD537" s="41"/>
      <c r="AE537" s="41"/>
      <c r="AF537" s="41"/>
      <c r="AG537" s="41"/>
      <c r="AI537" s="41"/>
      <c r="AJ537" s="41"/>
      <c r="AK537" s="41"/>
      <c r="AL537" s="41"/>
      <c r="AM537" s="41"/>
      <c r="AN537" s="41"/>
      <c r="AO537" s="41"/>
      <c r="AQ537" s="41"/>
      <c r="AR537" s="41"/>
      <c r="AS537" s="41"/>
      <c r="AT537" s="41"/>
      <c r="AU537" s="41"/>
      <c r="AV537" s="41"/>
      <c r="AW537" s="41"/>
      <c r="AX537" s="41"/>
      <c r="AY537" s="41"/>
      <c r="BA537" s="41"/>
      <c r="BB537" s="41"/>
      <c r="BC537" s="41"/>
      <c r="BD537" s="41"/>
      <c r="BE537" s="41"/>
      <c r="BF537" s="41"/>
      <c r="BH537" s="41"/>
      <c r="BJ537" s="41"/>
      <c r="BK537" s="41"/>
      <c r="CC537" s="41"/>
      <c r="CD537" s="41"/>
      <c r="CE537" s="41"/>
      <c r="CF537" s="41"/>
      <c r="CG537" s="41"/>
      <c r="CH537" s="41"/>
    </row>
    <row r="538" spans="7:86" ht="12.75">
      <c r="G538" s="41"/>
      <c r="J538" s="41"/>
      <c r="M538" s="41"/>
      <c r="O538" s="41"/>
      <c r="P538" s="41"/>
      <c r="Q538" s="41"/>
      <c r="S538" s="41"/>
      <c r="T538" s="41"/>
      <c r="U538" s="41"/>
      <c r="V538" s="41"/>
      <c r="W538" s="41"/>
      <c r="X538" s="41"/>
      <c r="Y538" s="41"/>
      <c r="Z538" s="41"/>
      <c r="AB538" s="41"/>
      <c r="AC538" s="41"/>
      <c r="AD538" s="41"/>
      <c r="AE538" s="41"/>
      <c r="AF538" s="41"/>
      <c r="AG538" s="41"/>
      <c r="AI538" s="41"/>
      <c r="AJ538" s="41"/>
      <c r="AK538" s="41"/>
      <c r="AL538" s="41"/>
      <c r="AM538" s="41"/>
      <c r="AN538" s="41"/>
      <c r="AO538" s="41"/>
      <c r="AQ538" s="41"/>
      <c r="AR538" s="41"/>
      <c r="AS538" s="41"/>
      <c r="AT538" s="41"/>
      <c r="AU538" s="41"/>
      <c r="AV538" s="41"/>
      <c r="AW538" s="41"/>
      <c r="AX538" s="41"/>
      <c r="AY538" s="41"/>
      <c r="BA538" s="41"/>
      <c r="BB538" s="41"/>
      <c r="BC538" s="41"/>
      <c r="BD538" s="41"/>
      <c r="BE538" s="41"/>
      <c r="BF538" s="41"/>
      <c r="BH538" s="41"/>
      <c r="BJ538" s="41"/>
      <c r="BK538" s="41"/>
      <c r="CC538" s="41"/>
      <c r="CD538" s="41"/>
      <c r="CE538" s="41"/>
      <c r="CF538" s="41"/>
      <c r="CG538" s="41"/>
      <c r="CH538" s="41"/>
    </row>
    <row r="539" spans="7:86" ht="12.75">
      <c r="G539" s="41"/>
      <c r="J539" s="41"/>
      <c r="M539" s="41"/>
      <c r="O539" s="41"/>
      <c r="P539" s="41"/>
      <c r="Q539" s="41"/>
      <c r="S539" s="41"/>
      <c r="T539" s="41"/>
      <c r="U539" s="41"/>
      <c r="V539" s="41"/>
      <c r="W539" s="41"/>
      <c r="X539" s="41"/>
      <c r="Y539" s="41"/>
      <c r="Z539" s="41"/>
      <c r="AB539" s="41"/>
      <c r="AC539" s="41"/>
      <c r="AD539" s="41"/>
      <c r="AE539" s="41"/>
      <c r="AF539" s="41"/>
      <c r="AG539" s="41"/>
      <c r="AI539" s="41"/>
      <c r="AJ539" s="41"/>
      <c r="AK539" s="41"/>
      <c r="AL539" s="41"/>
      <c r="AM539" s="41"/>
      <c r="AN539" s="41"/>
      <c r="AO539" s="41"/>
      <c r="AQ539" s="41"/>
      <c r="AR539" s="41"/>
      <c r="AS539" s="41"/>
      <c r="AT539" s="41"/>
      <c r="AU539" s="41"/>
      <c r="AV539" s="41"/>
      <c r="AW539" s="41"/>
      <c r="AX539" s="41"/>
      <c r="AY539" s="41"/>
      <c r="BA539" s="41"/>
      <c r="BB539" s="41"/>
      <c r="BC539" s="41"/>
      <c r="BD539" s="41"/>
      <c r="BE539" s="41"/>
      <c r="BF539" s="41"/>
      <c r="BH539" s="41"/>
      <c r="BJ539" s="41"/>
      <c r="BK539" s="41"/>
      <c r="CC539" s="41"/>
      <c r="CD539" s="41"/>
      <c r="CE539" s="41"/>
      <c r="CF539" s="41"/>
      <c r="CG539" s="41"/>
      <c r="CH539" s="41"/>
    </row>
    <row r="540" spans="7:86" ht="12.75">
      <c r="G540" s="41"/>
      <c r="J540" s="41"/>
      <c r="M540" s="41"/>
      <c r="O540" s="41"/>
      <c r="P540" s="41"/>
      <c r="Q540" s="41"/>
      <c r="S540" s="41"/>
      <c r="T540" s="41"/>
      <c r="U540" s="41"/>
      <c r="V540" s="41"/>
      <c r="W540" s="41"/>
      <c r="X540" s="41"/>
      <c r="Y540" s="41"/>
      <c r="Z540" s="41"/>
      <c r="AB540" s="41"/>
      <c r="AC540" s="41"/>
      <c r="AD540" s="41"/>
      <c r="AE540" s="41"/>
      <c r="AF540" s="41"/>
      <c r="AG540" s="41"/>
      <c r="AI540" s="41"/>
      <c r="AJ540" s="41"/>
      <c r="AK540" s="41"/>
      <c r="AL540" s="41"/>
      <c r="AM540" s="41"/>
      <c r="AN540" s="41"/>
      <c r="AO540" s="41"/>
      <c r="AQ540" s="41"/>
      <c r="AR540" s="41"/>
      <c r="AS540" s="41"/>
      <c r="AT540" s="41"/>
      <c r="AU540" s="41"/>
      <c r="AV540" s="41"/>
      <c r="AW540" s="41"/>
      <c r="AX540" s="41"/>
      <c r="AY540" s="41"/>
      <c r="BA540" s="41"/>
      <c r="BB540" s="41"/>
      <c r="BC540" s="41"/>
      <c r="BD540" s="41"/>
      <c r="BE540" s="41"/>
      <c r="BF540" s="41"/>
      <c r="BH540" s="41"/>
      <c r="BJ540" s="41"/>
      <c r="BK540" s="41"/>
      <c r="CC540" s="41"/>
      <c r="CD540" s="41"/>
      <c r="CE540" s="41"/>
      <c r="CF540" s="41"/>
      <c r="CG540" s="41"/>
      <c r="CH540" s="41"/>
    </row>
    <row r="541" spans="7:86" ht="12.75">
      <c r="G541" s="41"/>
      <c r="J541" s="41"/>
      <c r="M541" s="41"/>
      <c r="O541" s="41"/>
      <c r="P541" s="41"/>
      <c r="Q541" s="41"/>
      <c r="S541" s="41"/>
      <c r="T541" s="41"/>
      <c r="U541" s="41"/>
      <c r="V541" s="41"/>
      <c r="W541" s="41"/>
      <c r="X541" s="41"/>
      <c r="Y541" s="41"/>
      <c r="Z541" s="41"/>
      <c r="AB541" s="41"/>
      <c r="AC541" s="41"/>
      <c r="AD541" s="41"/>
      <c r="AE541" s="41"/>
      <c r="AF541" s="41"/>
      <c r="AG541" s="41"/>
      <c r="AI541" s="41"/>
      <c r="AJ541" s="41"/>
      <c r="AK541" s="41"/>
      <c r="AL541" s="41"/>
      <c r="AM541" s="41"/>
      <c r="AN541" s="41"/>
      <c r="AO541" s="41"/>
      <c r="AQ541" s="41"/>
      <c r="AR541" s="41"/>
      <c r="AS541" s="41"/>
      <c r="AT541" s="41"/>
      <c r="AU541" s="41"/>
      <c r="AV541" s="41"/>
      <c r="AW541" s="41"/>
      <c r="AX541" s="41"/>
      <c r="AY541" s="41"/>
      <c r="BA541" s="41"/>
      <c r="BB541" s="41"/>
      <c r="BC541" s="41"/>
      <c r="BD541" s="41"/>
      <c r="BE541" s="41"/>
      <c r="BF541" s="41"/>
      <c r="BH541" s="41"/>
      <c r="BJ541" s="41"/>
      <c r="BK541" s="41"/>
      <c r="CC541" s="41"/>
      <c r="CD541" s="41"/>
      <c r="CE541" s="41"/>
      <c r="CF541" s="41"/>
      <c r="CG541" s="41"/>
      <c r="CH541" s="41"/>
    </row>
    <row r="542" spans="7:86" ht="12.75">
      <c r="G542" s="41"/>
      <c r="J542" s="41"/>
      <c r="M542" s="41"/>
      <c r="O542" s="41"/>
      <c r="P542" s="41"/>
      <c r="Q542" s="41"/>
      <c r="S542" s="41"/>
      <c r="T542" s="41"/>
      <c r="U542" s="41"/>
      <c r="V542" s="41"/>
      <c r="W542" s="41"/>
      <c r="X542" s="41"/>
      <c r="Y542" s="41"/>
      <c r="Z542" s="41"/>
      <c r="AB542" s="41"/>
      <c r="AC542" s="41"/>
      <c r="AD542" s="41"/>
      <c r="AE542" s="41"/>
      <c r="AF542" s="41"/>
      <c r="AG542" s="41"/>
      <c r="AI542" s="41"/>
      <c r="AJ542" s="41"/>
      <c r="AK542" s="41"/>
      <c r="AL542" s="41"/>
      <c r="AM542" s="41"/>
      <c r="AN542" s="41"/>
      <c r="AO542" s="41"/>
      <c r="AQ542" s="41"/>
      <c r="AR542" s="41"/>
      <c r="AS542" s="41"/>
      <c r="AT542" s="41"/>
      <c r="AU542" s="41"/>
      <c r="AV542" s="41"/>
      <c r="AW542" s="41"/>
      <c r="AX542" s="41"/>
      <c r="AY542" s="41"/>
      <c r="BA542" s="41"/>
      <c r="BB542" s="41"/>
      <c r="BC542" s="41"/>
      <c r="BD542" s="41"/>
      <c r="BE542" s="41"/>
      <c r="BF542" s="41"/>
      <c r="BH542" s="41"/>
      <c r="BJ542" s="41"/>
      <c r="BK542" s="41"/>
      <c r="CC542" s="41"/>
      <c r="CD542" s="41"/>
      <c r="CE542" s="41"/>
      <c r="CF542" s="41"/>
      <c r="CG542" s="41"/>
      <c r="CH542" s="41"/>
    </row>
    <row r="543" spans="7:86" ht="12.75">
      <c r="G543" s="41"/>
      <c r="J543" s="41"/>
      <c r="M543" s="41"/>
      <c r="O543" s="41"/>
      <c r="P543" s="41"/>
      <c r="Q543" s="41"/>
      <c r="S543" s="41"/>
      <c r="T543" s="41"/>
      <c r="U543" s="41"/>
      <c r="V543" s="41"/>
      <c r="W543" s="41"/>
      <c r="X543" s="41"/>
      <c r="Y543" s="41"/>
      <c r="Z543" s="41"/>
      <c r="AB543" s="41"/>
      <c r="AC543" s="41"/>
      <c r="AD543" s="41"/>
      <c r="AE543" s="41"/>
      <c r="AF543" s="41"/>
      <c r="AG543" s="41"/>
      <c r="AI543" s="41"/>
      <c r="AJ543" s="41"/>
      <c r="AK543" s="41"/>
      <c r="AL543" s="41"/>
      <c r="AM543" s="41"/>
      <c r="AN543" s="41"/>
      <c r="AO543" s="41"/>
      <c r="AQ543" s="41"/>
      <c r="AR543" s="41"/>
      <c r="AS543" s="41"/>
      <c r="AT543" s="41"/>
      <c r="AU543" s="41"/>
      <c r="AV543" s="41"/>
      <c r="AW543" s="41"/>
      <c r="AX543" s="41"/>
      <c r="AY543" s="41"/>
      <c r="BA543" s="41"/>
      <c r="BB543" s="41"/>
      <c r="BC543" s="41"/>
      <c r="BD543" s="41"/>
      <c r="BE543" s="41"/>
      <c r="BF543" s="41"/>
      <c r="BH543" s="41"/>
      <c r="BJ543" s="41"/>
      <c r="BK543" s="41"/>
      <c r="CC543" s="41"/>
      <c r="CD543" s="41"/>
      <c r="CE543" s="41"/>
      <c r="CF543" s="41"/>
      <c r="CG543" s="41"/>
      <c r="CH543" s="41"/>
    </row>
    <row r="544" spans="7:86" ht="12.75">
      <c r="G544" s="41"/>
      <c r="J544" s="41"/>
      <c r="M544" s="41"/>
      <c r="O544" s="41"/>
      <c r="P544" s="41"/>
      <c r="Q544" s="41"/>
      <c r="S544" s="41"/>
      <c r="T544" s="41"/>
      <c r="U544" s="41"/>
      <c r="V544" s="41"/>
      <c r="W544" s="41"/>
      <c r="X544" s="41"/>
      <c r="Y544" s="41"/>
      <c r="Z544" s="41"/>
      <c r="AB544" s="41"/>
      <c r="AC544" s="41"/>
      <c r="AD544" s="41"/>
      <c r="AE544" s="41"/>
      <c r="AF544" s="41"/>
      <c r="AG544" s="41"/>
      <c r="AI544" s="41"/>
      <c r="AJ544" s="41"/>
      <c r="AK544" s="41"/>
      <c r="AL544" s="41"/>
      <c r="AM544" s="41"/>
      <c r="AN544" s="41"/>
      <c r="AO544" s="41"/>
      <c r="AQ544" s="41"/>
      <c r="AR544" s="41"/>
      <c r="AS544" s="41"/>
      <c r="AT544" s="41"/>
      <c r="AU544" s="41"/>
      <c r="AV544" s="41"/>
      <c r="AW544" s="41"/>
      <c r="AX544" s="41"/>
      <c r="AY544" s="41"/>
      <c r="BA544" s="41"/>
      <c r="BB544" s="41"/>
      <c r="BC544" s="41"/>
      <c r="BD544" s="41"/>
      <c r="BE544" s="41"/>
      <c r="BF544" s="41"/>
      <c r="BH544" s="41"/>
      <c r="BJ544" s="41"/>
      <c r="BK544" s="41"/>
      <c r="CC544" s="41"/>
      <c r="CD544" s="41"/>
      <c r="CE544" s="41"/>
      <c r="CF544" s="41"/>
      <c r="CG544" s="41"/>
      <c r="CH544" s="41"/>
    </row>
    <row r="545" spans="7:86" ht="12.75">
      <c r="G545" s="41"/>
      <c r="J545" s="41"/>
      <c r="M545" s="41"/>
      <c r="O545" s="41"/>
      <c r="P545" s="41"/>
      <c r="Q545" s="41"/>
      <c r="S545" s="41"/>
      <c r="T545" s="41"/>
      <c r="U545" s="41"/>
      <c r="V545" s="41"/>
      <c r="W545" s="41"/>
      <c r="X545" s="41"/>
      <c r="Y545" s="41"/>
      <c r="Z545" s="41"/>
      <c r="AB545" s="41"/>
      <c r="AC545" s="41"/>
      <c r="AD545" s="41"/>
      <c r="AE545" s="41"/>
      <c r="AF545" s="41"/>
      <c r="AG545" s="41"/>
      <c r="AI545" s="41"/>
      <c r="AJ545" s="41"/>
      <c r="AK545" s="41"/>
      <c r="AL545" s="41"/>
      <c r="AM545" s="41"/>
      <c r="AN545" s="41"/>
      <c r="AO545" s="41"/>
      <c r="AQ545" s="41"/>
      <c r="AR545" s="41"/>
      <c r="AS545" s="41"/>
      <c r="AT545" s="41"/>
      <c r="AU545" s="41"/>
      <c r="AV545" s="41"/>
      <c r="AW545" s="41"/>
      <c r="AX545" s="41"/>
      <c r="AY545" s="41"/>
      <c r="BA545" s="41"/>
      <c r="BB545" s="41"/>
      <c r="BC545" s="41"/>
      <c r="BD545" s="41"/>
      <c r="BE545" s="41"/>
      <c r="BF545" s="41"/>
      <c r="BH545" s="41"/>
      <c r="BJ545" s="41"/>
      <c r="BK545" s="41"/>
      <c r="CC545" s="41"/>
      <c r="CD545" s="41"/>
      <c r="CE545" s="41"/>
      <c r="CF545" s="41"/>
      <c r="CG545" s="41"/>
      <c r="CH545" s="41"/>
    </row>
    <row r="546" spans="7:86" ht="12.75">
      <c r="G546" s="41"/>
      <c r="J546" s="41"/>
      <c r="M546" s="41"/>
      <c r="O546" s="41"/>
      <c r="P546" s="41"/>
      <c r="Q546" s="41"/>
      <c r="S546" s="41"/>
      <c r="T546" s="41"/>
      <c r="U546" s="41"/>
      <c r="V546" s="41"/>
      <c r="W546" s="41"/>
      <c r="X546" s="41"/>
      <c r="Y546" s="41"/>
      <c r="Z546" s="41"/>
      <c r="AB546" s="41"/>
      <c r="AC546" s="41"/>
      <c r="AD546" s="41"/>
      <c r="AE546" s="41"/>
      <c r="AF546" s="41"/>
      <c r="AG546" s="41"/>
      <c r="AI546" s="41"/>
      <c r="AJ546" s="41"/>
      <c r="AK546" s="41"/>
      <c r="AL546" s="41"/>
      <c r="AM546" s="41"/>
      <c r="AN546" s="41"/>
      <c r="AO546" s="41"/>
      <c r="AQ546" s="41"/>
      <c r="AR546" s="41"/>
      <c r="AS546" s="41"/>
      <c r="AT546" s="41"/>
      <c r="AU546" s="41"/>
      <c r="AV546" s="41"/>
      <c r="AW546" s="41"/>
      <c r="AX546" s="41"/>
      <c r="AY546" s="41"/>
      <c r="BA546" s="41"/>
      <c r="BB546" s="41"/>
      <c r="BC546" s="41"/>
      <c r="BD546" s="41"/>
      <c r="BE546" s="41"/>
      <c r="BF546" s="41"/>
      <c r="BH546" s="41"/>
      <c r="BJ546" s="41"/>
      <c r="BK546" s="41"/>
      <c r="CC546" s="41"/>
      <c r="CD546" s="41"/>
      <c r="CE546" s="41"/>
      <c r="CF546" s="41"/>
      <c r="CG546" s="41"/>
      <c r="CH546" s="41"/>
    </row>
    <row r="547" spans="7:86" ht="12.75">
      <c r="G547" s="41"/>
      <c r="J547" s="41"/>
      <c r="M547" s="41"/>
      <c r="O547" s="41"/>
      <c r="P547" s="41"/>
      <c r="Q547" s="41"/>
      <c r="S547" s="41"/>
      <c r="T547" s="41"/>
      <c r="U547" s="41"/>
      <c r="V547" s="41"/>
      <c r="W547" s="41"/>
      <c r="X547" s="41"/>
      <c r="Y547" s="41"/>
      <c r="Z547" s="41"/>
      <c r="AB547" s="41"/>
      <c r="AC547" s="41"/>
      <c r="AD547" s="41"/>
      <c r="AE547" s="41"/>
      <c r="AF547" s="41"/>
      <c r="AG547" s="41"/>
      <c r="AI547" s="41"/>
      <c r="AJ547" s="41"/>
      <c r="AK547" s="41"/>
      <c r="AL547" s="41"/>
      <c r="AM547" s="41"/>
      <c r="AN547" s="41"/>
      <c r="AO547" s="41"/>
      <c r="AQ547" s="41"/>
      <c r="AR547" s="41"/>
      <c r="AS547" s="41"/>
      <c r="AT547" s="41"/>
      <c r="AU547" s="41"/>
      <c r="AV547" s="41"/>
      <c r="AW547" s="41"/>
      <c r="AX547" s="41"/>
      <c r="AY547" s="41"/>
      <c r="BA547" s="41"/>
      <c r="BB547" s="41"/>
      <c r="BC547" s="41"/>
      <c r="BD547" s="41"/>
      <c r="BE547" s="41"/>
      <c r="BF547" s="41"/>
      <c r="BH547" s="41"/>
      <c r="BJ547" s="41"/>
      <c r="BK547" s="41"/>
      <c r="CC547" s="41"/>
      <c r="CD547" s="41"/>
      <c r="CE547" s="41"/>
      <c r="CF547" s="41"/>
      <c r="CG547" s="41"/>
      <c r="CH547" s="41"/>
    </row>
    <row r="548" spans="7:86" ht="12.75">
      <c r="G548" s="41"/>
      <c r="J548" s="41"/>
      <c r="M548" s="41"/>
      <c r="O548" s="41"/>
      <c r="P548" s="41"/>
      <c r="Q548" s="41"/>
      <c r="S548" s="41"/>
      <c r="T548" s="41"/>
      <c r="U548" s="41"/>
      <c r="V548" s="41"/>
      <c r="W548" s="41"/>
      <c r="X548" s="41"/>
      <c r="Y548" s="41"/>
      <c r="Z548" s="41"/>
      <c r="AB548" s="41"/>
      <c r="AC548" s="41"/>
      <c r="AD548" s="41"/>
      <c r="AE548" s="41"/>
      <c r="AF548" s="41"/>
      <c r="AG548" s="41"/>
      <c r="AI548" s="41"/>
      <c r="AJ548" s="41"/>
      <c r="AK548" s="41"/>
      <c r="AL548" s="41"/>
      <c r="AM548" s="41"/>
      <c r="AN548" s="41"/>
      <c r="AO548" s="41"/>
      <c r="AQ548" s="41"/>
      <c r="AR548" s="41"/>
      <c r="AS548" s="41"/>
      <c r="AT548" s="41"/>
      <c r="AU548" s="41"/>
      <c r="AV548" s="41"/>
      <c r="AW548" s="41"/>
      <c r="AX548" s="41"/>
      <c r="AY548" s="41"/>
      <c r="BA548" s="41"/>
      <c r="BB548" s="41"/>
      <c r="BC548" s="41"/>
      <c r="BD548" s="41"/>
      <c r="BE548" s="41"/>
      <c r="BF548" s="41"/>
      <c r="BH548" s="41"/>
      <c r="BJ548" s="41"/>
      <c r="BK548" s="41"/>
      <c r="CC548" s="41"/>
      <c r="CD548" s="41"/>
      <c r="CE548" s="41"/>
      <c r="CF548" s="41"/>
      <c r="CG548" s="41"/>
      <c r="CH548" s="41"/>
    </row>
    <row r="549" spans="7:86" ht="12.75">
      <c r="G549" s="41"/>
      <c r="J549" s="41"/>
      <c r="M549" s="41"/>
      <c r="O549" s="41"/>
      <c r="P549" s="41"/>
      <c r="Q549" s="41"/>
      <c r="S549" s="41"/>
      <c r="T549" s="41"/>
      <c r="U549" s="41"/>
      <c r="V549" s="41"/>
      <c r="W549" s="41"/>
      <c r="X549" s="41"/>
      <c r="Y549" s="41"/>
      <c r="Z549" s="41"/>
      <c r="AB549" s="41"/>
      <c r="AC549" s="41"/>
      <c r="AD549" s="41"/>
      <c r="AE549" s="41"/>
      <c r="AF549" s="41"/>
      <c r="AG549" s="41"/>
      <c r="AI549" s="41"/>
      <c r="AJ549" s="41"/>
      <c r="AK549" s="41"/>
      <c r="AL549" s="41"/>
      <c r="AM549" s="41"/>
      <c r="AN549" s="41"/>
      <c r="AO549" s="41"/>
      <c r="AQ549" s="41"/>
      <c r="AR549" s="41"/>
      <c r="AS549" s="41"/>
      <c r="AT549" s="41"/>
      <c r="AU549" s="41"/>
      <c r="AV549" s="41"/>
      <c r="AW549" s="41"/>
      <c r="AX549" s="41"/>
      <c r="AY549" s="41"/>
      <c r="BA549" s="41"/>
      <c r="BB549" s="41"/>
      <c r="BC549" s="41"/>
      <c r="BD549" s="41"/>
      <c r="BE549" s="41"/>
      <c r="BF549" s="41"/>
      <c r="BH549" s="41"/>
      <c r="BJ549" s="41"/>
      <c r="BK549" s="41"/>
      <c r="CC549" s="41"/>
      <c r="CD549" s="41"/>
      <c r="CE549" s="41"/>
      <c r="CF549" s="41"/>
      <c r="CG549" s="41"/>
      <c r="CH549" s="41"/>
    </row>
    <row r="550" spans="7:86" ht="12.75">
      <c r="G550" s="41"/>
      <c r="J550" s="41"/>
      <c r="M550" s="41"/>
      <c r="O550" s="41"/>
      <c r="P550" s="41"/>
      <c r="Q550" s="41"/>
      <c r="S550" s="41"/>
      <c r="T550" s="41"/>
      <c r="U550" s="41"/>
      <c r="V550" s="41"/>
      <c r="W550" s="41"/>
      <c r="X550" s="41"/>
      <c r="Y550" s="41"/>
      <c r="Z550" s="41"/>
      <c r="AB550" s="41"/>
      <c r="AC550" s="41"/>
      <c r="AD550" s="41"/>
      <c r="AE550" s="41"/>
      <c r="AF550" s="41"/>
      <c r="AG550" s="41"/>
      <c r="AI550" s="41"/>
      <c r="AJ550" s="41"/>
      <c r="AK550" s="41"/>
      <c r="AL550" s="41"/>
      <c r="AM550" s="41"/>
      <c r="AN550" s="41"/>
      <c r="AO550" s="41"/>
      <c r="AQ550" s="41"/>
      <c r="AR550" s="41"/>
      <c r="AS550" s="41"/>
      <c r="AT550" s="41"/>
      <c r="AU550" s="41"/>
      <c r="AV550" s="41"/>
      <c r="AW550" s="41"/>
      <c r="AX550" s="41"/>
      <c r="AY550" s="41"/>
      <c r="BA550" s="41"/>
      <c r="BB550" s="41"/>
      <c r="BC550" s="41"/>
      <c r="BD550" s="41"/>
      <c r="BE550" s="41"/>
      <c r="BF550" s="41"/>
      <c r="BH550" s="41"/>
      <c r="BJ550" s="41"/>
      <c r="BK550" s="41"/>
      <c r="CC550" s="41"/>
      <c r="CD550" s="41"/>
      <c r="CE550" s="41"/>
      <c r="CF550" s="41"/>
      <c r="CG550" s="41"/>
      <c r="CH550" s="41"/>
    </row>
    <row r="551" spans="7:86" ht="12.75">
      <c r="G551" s="41"/>
      <c r="J551" s="41"/>
      <c r="M551" s="41"/>
      <c r="O551" s="41"/>
      <c r="P551" s="41"/>
      <c r="Q551" s="41"/>
      <c r="S551" s="41"/>
      <c r="T551" s="41"/>
      <c r="U551" s="41"/>
      <c r="V551" s="41"/>
      <c r="W551" s="41"/>
      <c r="X551" s="41"/>
      <c r="Y551" s="41"/>
      <c r="Z551" s="41"/>
      <c r="AB551" s="41"/>
      <c r="AC551" s="41"/>
      <c r="AD551" s="41"/>
      <c r="AE551" s="41"/>
      <c r="AF551" s="41"/>
      <c r="AG551" s="41"/>
      <c r="AI551" s="41"/>
      <c r="AJ551" s="41"/>
      <c r="AK551" s="41"/>
      <c r="AL551" s="41"/>
      <c r="AM551" s="41"/>
      <c r="AN551" s="41"/>
      <c r="AO551" s="41"/>
      <c r="AQ551" s="41"/>
      <c r="AR551" s="41"/>
      <c r="AS551" s="41"/>
      <c r="AT551" s="41"/>
      <c r="AU551" s="41"/>
      <c r="AV551" s="41"/>
      <c r="AW551" s="41"/>
      <c r="AX551" s="41"/>
      <c r="AY551" s="41"/>
      <c r="BA551" s="41"/>
      <c r="BB551" s="41"/>
      <c r="BC551" s="41"/>
      <c r="BD551" s="41"/>
      <c r="BE551" s="41"/>
      <c r="BF551" s="41"/>
      <c r="BH551" s="41"/>
      <c r="BJ551" s="41"/>
      <c r="BK551" s="41"/>
      <c r="CC551" s="41"/>
      <c r="CD551" s="41"/>
      <c r="CE551" s="41"/>
      <c r="CF551" s="41"/>
      <c r="CG551" s="41"/>
      <c r="CH551" s="41"/>
    </row>
    <row r="552" spans="7:86" ht="12.75">
      <c r="G552" s="41"/>
      <c r="J552" s="41"/>
      <c r="M552" s="41"/>
      <c r="O552" s="41"/>
      <c r="P552" s="41"/>
      <c r="Q552" s="41"/>
      <c r="S552" s="41"/>
      <c r="T552" s="41"/>
      <c r="U552" s="41"/>
      <c r="V552" s="41"/>
      <c r="W552" s="41"/>
      <c r="X552" s="41"/>
      <c r="Y552" s="41"/>
      <c r="Z552" s="41"/>
      <c r="AB552" s="41"/>
      <c r="AC552" s="41"/>
      <c r="AD552" s="41"/>
      <c r="AE552" s="41"/>
      <c r="AF552" s="41"/>
      <c r="AG552" s="41"/>
      <c r="AI552" s="41"/>
      <c r="AJ552" s="41"/>
      <c r="AK552" s="41"/>
      <c r="AL552" s="41"/>
      <c r="AM552" s="41"/>
      <c r="AN552" s="41"/>
      <c r="AO552" s="41"/>
      <c r="AQ552" s="41"/>
      <c r="AR552" s="41"/>
      <c r="AS552" s="41"/>
      <c r="AT552" s="41"/>
      <c r="AU552" s="41"/>
      <c r="AV552" s="41"/>
      <c r="AW552" s="41"/>
      <c r="AX552" s="41"/>
      <c r="AY552" s="41"/>
      <c r="BA552" s="41"/>
      <c r="BB552" s="41"/>
      <c r="BC552" s="41"/>
      <c r="BD552" s="41"/>
      <c r="BE552" s="41"/>
      <c r="BF552" s="41"/>
      <c r="BH552" s="41"/>
      <c r="BJ552" s="41"/>
      <c r="BK552" s="41"/>
      <c r="CC552" s="41"/>
      <c r="CD552" s="41"/>
      <c r="CE552" s="41"/>
      <c r="CF552" s="41"/>
      <c r="CG552" s="41"/>
      <c r="CH552" s="41"/>
    </row>
    <row r="553" spans="7:86" ht="12.75">
      <c r="G553" s="41"/>
      <c r="J553" s="41"/>
      <c r="M553" s="41"/>
      <c r="O553" s="41"/>
      <c r="P553" s="41"/>
      <c r="Q553" s="41"/>
      <c r="S553" s="41"/>
      <c r="T553" s="41"/>
      <c r="U553" s="41"/>
      <c r="V553" s="41"/>
      <c r="W553" s="41"/>
      <c r="X553" s="41"/>
      <c r="Y553" s="41"/>
      <c r="Z553" s="41"/>
      <c r="AB553" s="41"/>
      <c r="AC553" s="41"/>
      <c r="AD553" s="41"/>
      <c r="AE553" s="41"/>
      <c r="AF553" s="41"/>
      <c r="AG553" s="41"/>
      <c r="AI553" s="41"/>
      <c r="AJ553" s="41"/>
      <c r="AK553" s="41"/>
      <c r="AL553" s="41"/>
      <c r="AM553" s="41"/>
      <c r="AN553" s="41"/>
      <c r="AO553" s="41"/>
      <c r="AQ553" s="41"/>
      <c r="AR553" s="41"/>
      <c r="AS553" s="41"/>
      <c r="AT553" s="41"/>
      <c r="AU553" s="41"/>
      <c r="AV553" s="41"/>
      <c r="AW553" s="41"/>
      <c r="AX553" s="41"/>
      <c r="AY553" s="41"/>
      <c r="BA553" s="41"/>
      <c r="BB553" s="41"/>
      <c r="BC553" s="41"/>
      <c r="BD553" s="41"/>
      <c r="BE553" s="41"/>
      <c r="BF553" s="41"/>
      <c r="BH553" s="41"/>
      <c r="BJ553" s="41"/>
      <c r="BK553" s="41"/>
      <c r="CC553" s="41"/>
      <c r="CD553" s="41"/>
      <c r="CE553" s="41"/>
      <c r="CF553" s="41"/>
      <c r="CG553" s="41"/>
      <c r="CH553" s="41"/>
    </row>
    <row r="554" spans="7:86" ht="12.75">
      <c r="G554" s="41"/>
      <c r="J554" s="41"/>
      <c r="M554" s="41"/>
      <c r="O554" s="41"/>
      <c r="P554" s="41"/>
      <c r="Q554" s="41"/>
      <c r="S554" s="41"/>
      <c r="T554" s="41"/>
      <c r="U554" s="41"/>
      <c r="V554" s="41"/>
      <c r="W554" s="41"/>
      <c r="X554" s="41"/>
      <c r="Y554" s="41"/>
      <c r="Z554" s="41"/>
      <c r="AB554" s="41"/>
      <c r="AC554" s="41"/>
      <c r="AD554" s="41"/>
      <c r="AE554" s="41"/>
      <c r="AF554" s="41"/>
      <c r="AG554" s="41"/>
      <c r="AI554" s="41"/>
      <c r="AJ554" s="41"/>
      <c r="AK554" s="41"/>
      <c r="AL554" s="41"/>
      <c r="AM554" s="41"/>
      <c r="AN554" s="41"/>
      <c r="AO554" s="41"/>
      <c r="AQ554" s="41"/>
      <c r="AR554" s="41"/>
      <c r="AS554" s="41"/>
      <c r="AT554" s="41"/>
      <c r="AU554" s="41"/>
      <c r="AV554" s="41"/>
      <c r="AW554" s="41"/>
      <c r="AX554" s="41"/>
      <c r="AY554" s="41"/>
      <c r="BA554" s="41"/>
      <c r="BB554" s="41"/>
      <c r="BC554" s="41"/>
      <c r="BD554" s="41"/>
      <c r="BE554" s="41"/>
      <c r="BF554" s="41"/>
      <c r="BH554" s="41"/>
      <c r="BJ554" s="41"/>
      <c r="BK554" s="41"/>
      <c r="CC554" s="41"/>
      <c r="CD554" s="41"/>
      <c r="CE554" s="41"/>
      <c r="CF554" s="41"/>
      <c r="CG554" s="41"/>
      <c r="CH554" s="41"/>
    </row>
    <row r="555" spans="7:86" ht="12.75">
      <c r="G555" s="41"/>
      <c r="J555" s="41"/>
      <c r="M555" s="41"/>
      <c r="O555" s="41"/>
      <c r="P555" s="41"/>
      <c r="Q555" s="41"/>
      <c r="S555" s="41"/>
      <c r="T555" s="41"/>
      <c r="U555" s="41"/>
      <c r="V555" s="41"/>
      <c r="W555" s="41"/>
      <c r="X555" s="41"/>
      <c r="Y555" s="41"/>
      <c r="Z555" s="41"/>
      <c r="AB555" s="41"/>
      <c r="AC555" s="41"/>
      <c r="AD555" s="41"/>
      <c r="AE555" s="41"/>
      <c r="AF555" s="41"/>
      <c r="AG555" s="41"/>
      <c r="AI555" s="41"/>
      <c r="AJ555" s="41"/>
      <c r="AK555" s="41"/>
      <c r="AL555" s="41"/>
      <c r="AM555" s="41"/>
      <c r="AN555" s="41"/>
      <c r="AO555" s="41"/>
      <c r="AQ555" s="41"/>
      <c r="AR555" s="41"/>
      <c r="AS555" s="41"/>
      <c r="AT555" s="41"/>
      <c r="AU555" s="41"/>
      <c r="AV555" s="41"/>
      <c r="AW555" s="41"/>
      <c r="AX555" s="41"/>
      <c r="AY555" s="41"/>
      <c r="BA555" s="41"/>
      <c r="BB555" s="41"/>
      <c r="BC555" s="41"/>
      <c r="BD555" s="41"/>
      <c r="BE555" s="41"/>
      <c r="BF555" s="41"/>
      <c r="BH555" s="41"/>
      <c r="BJ555" s="41"/>
      <c r="BK555" s="41"/>
      <c r="CC555" s="41"/>
      <c r="CD555" s="41"/>
      <c r="CE555" s="41"/>
      <c r="CF555" s="41"/>
      <c r="CG555" s="41"/>
      <c r="CH555" s="41"/>
    </row>
    <row r="556" spans="7:86" ht="12.75">
      <c r="G556" s="41"/>
      <c r="J556" s="41"/>
      <c r="M556" s="41"/>
      <c r="O556" s="41"/>
      <c r="P556" s="41"/>
      <c r="Q556" s="41"/>
      <c r="S556" s="41"/>
      <c r="T556" s="41"/>
      <c r="U556" s="41"/>
      <c r="V556" s="41"/>
      <c r="W556" s="41"/>
      <c r="X556" s="41"/>
      <c r="Y556" s="41"/>
      <c r="Z556" s="41"/>
      <c r="AB556" s="41"/>
      <c r="AC556" s="41"/>
      <c r="AD556" s="41"/>
      <c r="AE556" s="41"/>
      <c r="AF556" s="41"/>
      <c r="AG556" s="41"/>
      <c r="AI556" s="41"/>
      <c r="AJ556" s="41"/>
      <c r="AK556" s="41"/>
      <c r="AL556" s="41"/>
      <c r="AM556" s="41"/>
      <c r="AN556" s="41"/>
      <c r="AO556" s="41"/>
      <c r="AQ556" s="41"/>
      <c r="AR556" s="41"/>
      <c r="AS556" s="41"/>
      <c r="AT556" s="41"/>
      <c r="AU556" s="41"/>
      <c r="AV556" s="41"/>
      <c r="AW556" s="41"/>
      <c r="AX556" s="41"/>
      <c r="AY556" s="41"/>
      <c r="BA556" s="41"/>
      <c r="BB556" s="41"/>
      <c r="BC556" s="41"/>
      <c r="BD556" s="41"/>
      <c r="BE556" s="41"/>
      <c r="BF556" s="41"/>
      <c r="BH556" s="41"/>
      <c r="BJ556" s="41"/>
      <c r="BK556" s="41"/>
      <c r="CC556" s="41"/>
      <c r="CD556" s="41"/>
      <c r="CE556" s="41"/>
      <c r="CF556" s="41"/>
      <c r="CG556" s="41"/>
      <c r="CH556" s="41"/>
    </row>
    <row r="557" spans="7:86" ht="12.75">
      <c r="G557" s="41"/>
      <c r="J557" s="41"/>
      <c r="M557" s="41"/>
      <c r="O557" s="41"/>
      <c r="P557" s="41"/>
      <c r="Q557" s="41"/>
      <c r="S557" s="41"/>
      <c r="T557" s="41"/>
      <c r="U557" s="41"/>
      <c r="V557" s="41"/>
      <c r="W557" s="41"/>
      <c r="X557" s="41"/>
      <c r="Y557" s="41"/>
      <c r="Z557" s="41"/>
      <c r="AB557" s="41"/>
      <c r="AC557" s="41"/>
      <c r="AD557" s="41"/>
      <c r="AE557" s="41"/>
      <c r="AF557" s="41"/>
      <c r="AG557" s="41"/>
      <c r="AI557" s="41"/>
      <c r="AJ557" s="41"/>
      <c r="AK557" s="41"/>
      <c r="AL557" s="41"/>
      <c r="AM557" s="41"/>
      <c r="AN557" s="41"/>
      <c r="AO557" s="41"/>
      <c r="AQ557" s="41"/>
      <c r="AR557" s="41"/>
      <c r="AS557" s="41"/>
      <c r="AT557" s="41"/>
      <c r="AU557" s="41"/>
      <c r="AV557" s="41"/>
      <c r="AW557" s="41"/>
      <c r="AX557" s="41"/>
      <c r="AY557" s="41"/>
      <c r="BA557" s="41"/>
      <c r="BB557" s="41"/>
      <c r="BC557" s="41"/>
      <c r="BD557" s="41"/>
      <c r="BE557" s="41"/>
      <c r="BF557" s="41"/>
      <c r="BH557" s="41"/>
      <c r="BJ557" s="41"/>
      <c r="BK557" s="41"/>
      <c r="CC557" s="41"/>
      <c r="CD557" s="41"/>
      <c r="CE557" s="41"/>
      <c r="CF557" s="41"/>
      <c r="CG557" s="41"/>
      <c r="CH557" s="41"/>
    </row>
    <row r="558" spans="7:86" ht="12.75">
      <c r="G558" s="41"/>
      <c r="J558" s="41"/>
      <c r="M558" s="41"/>
      <c r="O558" s="41"/>
      <c r="P558" s="41"/>
      <c r="Q558" s="41"/>
      <c r="S558" s="41"/>
      <c r="T558" s="41"/>
      <c r="U558" s="41"/>
      <c r="V558" s="41"/>
      <c r="W558" s="41"/>
      <c r="X558" s="41"/>
      <c r="Y558" s="41"/>
      <c r="Z558" s="41"/>
      <c r="AB558" s="41"/>
      <c r="AC558" s="41"/>
      <c r="AD558" s="41"/>
      <c r="AE558" s="41"/>
      <c r="AF558" s="41"/>
      <c r="AG558" s="41"/>
      <c r="AI558" s="41"/>
      <c r="AJ558" s="41"/>
      <c r="AK558" s="41"/>
      <c r="AL558" s="41"/>
      <c r="AM558" s="41"/>
      <c r="AN558" s="41"/>
      <c r="AO558" s="41"/>
      <c r="AQ558" s="41"/>
      <c r="AR558" s="41"/>
      <c r="AS558" s="41"/>
      <c r="AT558" s="41"/>
      <c r="AU558" s="41"/>
      <c r="AV558" s="41"/>
      <c r="AW558" s="41"/>
      <c r="AX558" s="41"/>
      <c r="AY558" s="41"/>
      <c r="BA558" s="41"/>
      <c r="BB558" s="41"/>
      <c r="BC558" s="41"/>
      <c r="BD558" s="41"/>
      <c r="BE558" s="41"/>
      <c r="BF558" s="41"/>
      <c r="BH558" s="41"/>
      <c r="BJ558" s="41"/>
      <c r="BK558" s="41"/>
      <c r="CC558" s="41"/>
      <c r="CD558" s="41"/>
      <c r="CE558" s="41"/>
      <c r="CF558" s="41"/>
      <c r="CG558" s="41"/>
      <c r="CH558" s="41"/>
    </row>
    <row r="559" spans="7:86" ht="12.75">
      <c r="G559" s="41"/>
      <c r="J559" s="41"/>
      <c r="M559" s="41"/>
      <c r="O559" s="41"/>
      <c r="P559" s="41"/>
      <c r="Q559" s="41"/>
      <c r="S559" s="41"/>
      <c r="T559" s="41"/>
      <c r="U559" s="41"/>
      <c r="V559" s="41"/>
      <c r="W559" s="41"/>
      <c r="X559" s="41"/>
      <c r="Y559" s="41"/>
      <c r="Z559" s="41"/>
      <c r="AB559" s="41"/>
      <c r="AC559" s="41"/>
      <c r="AD559" s="41"/>
      <c r="AE559" s="41"/>
      <c r="AF559" s="41"/>
      <c r="AG559" s="41"/>
      <c r="AI559" s="41"/>
      <c r="AJ559" s="41"/>
      <c r="AK559" s="41"/>
      <c r="AL559" s="41"/>
      <c r="AM559" s="41"/>
      <c r="AN559" s="41"/>
      <c r="AO559" s="41"/>
      <c r="AQ559" s="41"/>
      <c r="AR559" s="41"/>
      <c r="AS559" s="41"/>
      <c r="AT559" s="41"/>
      <c r="AU559" s="41"/>
      <c r="AV559" s="41"/>
      <c r="AW559" s="41"/>
      <c r="AX559" s="41"/>
      <c r="AY559" s="41"/>
      <c r="BA559" s="41"/>
      <c r="BB559" s="41"/>
      <c r="BC559" s="41"/>
      <c r="BD559" s="41"/>
      <c r="BE559" s="41"/>
      <c r="BF559" s="41"/>
      <c r="BH559" s="41"/>
      <c r="BJ559" s="41"/>
      <c r="BK559" s="41"/>
      <c r="CC559" s="41"/>
      <c r="CD559" s="41"/>
      <c r="CE559" s="41"/>
      <c r="CF559" s="41"/>
      <c r="CG559" s="41"/>
      <c r="CH559" s="41"/>
    </row>
    <row r="560" spans="7:86" ht="12.75">
      <c r="G560" s="41"/>
      <c r="J560" s="41"/>
      <c r="M560" s="41"/>
      <c r="O560" s="41"/>
      <c r="P560" s="41"/>
      <c r="Q560" s="41"/>
      <c r="S560" s="41"/>
      <c r="T560" s="41"/>
      <c r="U560" s="41"/>
      <c r="V560" s="41"/>
      <c r="W560" s="41"/>
      <c r="X560" s="41"/>
      <c r="Y560" s="41"/>
      <c r="Z560" s="41"/>
      <c r="AB560" s="41"/>
      <c r="AC560" s="41"/>
      <c r="AD560" s="41"/>
      <c r="AE560" s="41"/>
      <c r="AF560" s="41"/>
      <c r="AG560" s="41"/>
      <c r="AI560" s="41"/>
      <c r="AJ560" s="41"/>
      <c r="AK560" s="41"/>
      <c r="AL560" s="41"/>
      <c r="AM560" s="41"/>
      <c r="AN560" s="41"/>
      <c r="AO560" s="41"/>
      <c r="AQ560" s="41"/>
      <c r="AR560" s="41"/>
      <c r="AS560" s="41"/>
      <c r="AT560" s="41"/>
      <c r="AU560" s="41"/>
      <c r="AV560" s="41"/>
      <c r="AW560" s="41"/>
      <c r="AX560" s="41"/>
      <c r="AY560" s="41"/>
      <c r="BA560" s="41"/>
      <c r="BB560" s="41"/>
      <c r="BC560" s="41"/>
      <c r="BD560" s="41"/>
      <c r="BE560" s="41"/>
      <c r="BF560" s="41"/>
      <c r="BH560" s="41"/>
      <c r="BJ560" s="41"/>
      <c r="BK560" s="41"/>
      <c r="CC560" s="41"/>
      <c r="CD560" s="41"/>
      <c r="CE560" s="41"/>
      <c r="CF560" s="41"/>
      <c r="CG560" s="41"/>
      <c r="CH560" s="41"/>
    </row>
    <row r="561" spans="7:86" ht="12.75">
      <c r="G561" s="41"/>
      <c r="J561" s="41"/>
      <c r="M561" s="41"/>
      <c r="O561" s="41"/>
      <c r="P561" s="41"/>
      <c r="Q561" s="41"/>
      <c r="S561" s="41"/>
      <c r="T561" s="41"/>
      <c r="U561" s="41"/>
      <c r="V561" s="41"/>
      <c r="W561" s="41"/>
      <c r="X561" s="41"/>
      <c r="Y561" s="41"/>
      <c r="Z561" s="41"/>
      <c r="AB561" s="41"/>
      <c r="AC561" s="41"/>
      <c r="AD561" s="41"/>
      <c r="AE561" s="41"/>
      <c r="AF561" s="41"/>
      <c r="AG561" s="41"/>
      <c r="AI561" s="41"/>
      <c r="AJ561" s="41"/>
      <c r="AK561" s="41"/>
      <c r="AL561" s="41"/>
      <c r="AM561" s="41"/>
      <c r="AN561" s="41"/>
      <c r="AO561" s="41"/>
      <c r="AQ561" s="41"/>
      <c r="AR561" s="41"/>
      <c r="AS561" s="41"/>
      <c r="AT561" s="41"/>
      <c r="AU561" s="41"/>
      <c r="AV561" s="41"/>
      <c r="AW561" s="41"/>
      <c r="AX561" s="41"/>
      <c r="AY561" s="41"/>
      <c r="BA561" s="41"/>
      <c r="BB561" s="41"/>
      <c r="BC561" s="41"/>
      <c r="BD561" s="41"/>
      <c r="BE561" s="41"/>
      <c r="BF561" s="41"/>
      <c r="BH561" s="41"/>
      <c r="BJ561" s="41"/>
      <c r="BK561" s="41"/>
      <c r="CC561" s="41"/>
      <c r="CD561" s="41"/>
      <c r="CE561" s="41"/>
      <c r="CF561" s="41"/>
      <c r="CG561" s="41"/>
      <c r="CH561" s="41"/>
    </row>
    <row r="562" spans="7:86" ht="12.75">
      <c r="G562" s="41"/>
      <c r="J562" s="41"/>
      <c r="M562" s="41"/>
      <c r="O562" s="41"/>
      <c r="P562" s="41"/>
      <c r="Q562" s="41"/>
      <c r="S562" s="41"/>
      <c r="T562" s="41"/>
      <c r="U562" s="41"/>
      <c r="V562" s="41"/>
      <c r="W562" s="41"/>
      <c r="X562" s="41"/>
      <c r="Y562" s="41"/>
      <c r="Z562" s="41"/>
      <c r="AB562" s="41"/>
      <c r="AC562" s="41"/>
      <c r="AD562" s="41"/>
      <c r="AE562" s="41"/>
      <c r="AF562" s="41"/>
      <c r="AG562" s="41"/>
      <c r="AI562" s="41"/>
      <c r="AJ562" s="41"/>
      <c r="AK562" s="41"/>
      <c r="AL562" s="41"/>
      <c r="AM562" s="41"/>
      <c r="AN562" s="41"/>
      <c r="AO562" s="41"/>
      <c r="AQ562" s="41"/>
      <c r="AR562" s="41"/>
      <c r="AS562" s="41"/>
      <c r="AT562" s="41"/>
      <c r="AU562" s="41"/>
      <c r="AV562" s="41"/>
      <c r="AW562" s="41"/>
      <c r="AX562" s="41"/>
      <c r="AY562" s="41"/>
      <c r="BA562" s="41"/>
      <c r="BB562" s="41"/>
      <c r="BC562" s="41"/>
      <c r="BD562" s="41"/>
      <c r="BE562" s="41"/>
      <c r="BF562" s="41"/>
      <c r="BH562" s="41"/>
      <c r="BJ562" s="41"/>
      <c r="BK562" s="41"/>
      <c r="CC562" s="41"/>
      <c r="CD562" s="41"/>
      <c r="CE562" s="41"/>
      <c r="CF562" s="41"/>
      <c r="CG562" s="41"/>
      <c r="CH562" s="41"/>
    </row>
    <row r="563" spans="7:86" ht="12.75">
      <c r="G563" s="41"/>
      <c r="J563" s="41"/>
      <c r="M563" s="41"/>
      <c r="O563" s="41"/>
      <c r="P563" s="41"/>
      <c r="Q563" s="41"/>
      <c r="S563" s="41"/>
      <c r="T563" s="41"/>
      <c r="U563" s="41"/>
      <c r="V563" s="41"/>
      <c r="W563" s="41"/>
      <c r="X563" s="41"/>
      <c r="Y563" s="41"/>
      <c r="Z563" s="41"/>
      <c r="AB563" s="41"/>
      <c r="AC563" s="41"/>
      <c r="AD563" s="41"/>
      <c r="AE563" s="41"/>
      <c r="AF563" s="41"/>
      <c r="AG563" s="41"/>
      <c r="AI563" s="41"/>
      <c r="AJ563" s="41"/>
      <c r="AK563" s="41"/>
      <c r="AL563" s="41"/>
      <c r="AM563" s="41"/>
      <c r="AN563" s="41"/>
      <c r="AO563" s="41"/>
      <c r="AQ563" s="41"/>
      <c r="AR563" s="41"/>
      <c r="AS563" s="41"/>
      <c r="AT563" s="41"/>
      <c r="AU563" s="41"/>
      <c r="AV563" s="41"/>
      <c r="AW563" s="41"/>
      <c r="AX563" s="41"/>
      <c r="AY563" s="41"/>
      <c r="BA563" s="41"/>
      <c r="BB563" s="41"/>
      <c r="BC563" s="41"/>
      <c r="BD563" s="41"/>
      <c r="BE563" s="41"/>
      <c r="BF563" s="41"/>
      <c r="BH563" s="41"/>
      <c r="BJ563" s="41"/>
      <c r="BK563" s="41"/>
      <c r="CC563" s="41"/>
      <c r="CD563" s="41"/>
      <c r="CE563" s="41"/>
      <c r="CF563" s="41"/>
      <c r="CG563" s="41"/>
      <c r="CH563" s="41"/>
    </row>
    <row r="564" spans="7:86" ht="12.75">
      <c r="G564" s="41"/>
      <c r="J564" s="41"/>
      <c r="M564" s="41"/>
      <c r="O564" s="41"/>
      <c r="P564" s="41"/>
      <c r="Q564" s="41"/>
      <c r="S564" s="41"/>
      <c r="T564" s="41"/>
      <c r="U564" s="41"/>
      <c r="V564" s="41"/>
      <c r="W564" s="41"/>
      <c r="X564" s="41"/>
      <c r="Y564" s="41"/>
      <c r="Z564" s="41"/>
      <c r="AB564" s="41"/>
      <c r="AC564" s="41"/>
      <c r="AD564" s="41"/>
      <c r="AE564" s="41"/>
      <c r="AF564" s="41"/>
      <c r="AG564" s="41"/>
      <c r="AI564" s="41"/>
      <c r="AJ564" s="41"/>
      <c r="AK564" s="41"/>
      <c r="AL564" s="41"/>
      <c r="AM564" s="41"/>
      <c r="AN564" s="41"/>
      <c r="AO564" s="41"/>
      <c r="AQ564" s="41"/>
      <c r="AR564" s="41"/>
      <c r="AS564" s="41"/>
      <c r="AT564" s="41"/>
      <c r="AU564" s="41"/>
      <c r="AV564" s="41"/>
      <c r="AW564" s="41"/>
      <c r="AX564" s="41"/>
      <c r="AY564" s="41"/>
      <c r="BA564" s="41"/>
      <c r="BB564" s="41"/>
      <c r="BC564" s="41"/>
      <c r="BD564" s="41"/>
      <c r="BE564" s="41"/>
      <c r="BF564" s="41"/>
      <c r="BH564" s="41"/>
      <c r="BJ564" s="41"/>
      <c r="BK564" s="41"/>
      <c r="CC564" s="41"/>
      <c r="CD564" s="41"/>
      <c r="CE564" s="41"/>
      <c r="CF564" s="41"/>
      <c r="CG564" s="41"/>
      <c r="CH564" s="41"/>
    </row>
    <row r="565" spans="7:86" ht="12.75">
      <c r="G565" s="41"/>
      <c r="J565" s="41"/>
      <c r="M565" s="41"/>
      <c r="O565" s="41"/>
      <c r="P565" s="41"/>
      <c r="Q565" s="41"/>
      <c r="S565" s="41"/>
      <c r="T565" s="41"/>
      <c r="U565" s="41"/>
      <c r="V565" s="41"/>
      <c r="W565" s="41"/>
      <c r="X565" s="41"/>
      <c r="Y565" s="41"/>
      <c r="Z565" s="41"/>
      <c r="AB565" s="41"/>
      <c r="AC565" s="41"/>
      <c r="AD565" s="41"/>
      <c r="AE565" s="41"/>
      <c r="AF565" s="41"/>
      <c r="AG565" s="41"/>
      <c r="AI565" s="41"/>
      <c r="AJ565" s="41"/>
      <c r="AK565" s="41"/>
      <c r="AL565" s="41"/>
      <c r="AM565" s="41"/>
      <c r="AN565" s="41"/>
      <c r="AO565" s="41"/>
      <c r="AQ565" s="41"/>
      <c r="AR565" s="41"/>
      <c r="AS565" s="41"/>
      <c r="AT565" s="41"/>
      <c r="AU565" s="41"/>
      <c r="AV565" s="41"/>
      <c r="AW565" s="41"/>
      <c r="AX565" s="41"/>
      <c r="AY565" s="41"/>
      <c r="BA565" s="41"/>
      <c r="BB565" s="41"/>
      <c r="BC565" s="41"/>
      <c r="BD565" s="41"/>
      <c r="BE565" s="41"/>
      <c r="BF565" s="41"/>
      <c r="BH565" s="41"/>
      <c r="BJ565" s="41"/>
      <c r="BK565" s="41"/>
      <c r="CC565" s="41"/>
      <c r="CD565" s="41"/>
      <c r="CE565" s="41"/>
      <c r="CF565" s="41"/>
      <c r="CG565" s="41"/>
      <c r="CH565" s="41"/>
    </row>
    <row r="566" spans="7:86" ht="12.75">
      <c r="G566" s="41"/>
      <c r="J566" s="41"/>
      <c r="M566" s="41"/>
      <c r="O566" s="41"/>
      <c r="P566" s="41"/>
      <c r="Q566" s="41"/>
      <c r="S566" s="41"/>
      <c r="T566" s="41"/>
      <c r="U566" s="41"/>
      <c r="V566" s="41"/>
      <c r="W566" s="41"/>
      <c r="X566" s="41"/>
      <c r="Y566" s="41"/>
      <c r="Z566" s="41"/>
      <c r="AB566" s="41"/>
      <c r="AC566" s="41"/>
      <c r="AD566" s="41"/>
      <c r="AE566" s="41"/>
      <c r="AF566" s="41"/>
      <c r="AG566" s="41"/>
      <c r="AI566" s="41"/>
      <c r="AJ566" s="41"/>
      <c r="AK566" s="41"/>
      <c r="AL566" s="41"/>
      <c r="AM566" s="41"/>
      <c r="AN566" s="41"/>
      <c r="AO566" s="41"/>
      <c r="AQ566" s="41"/>
      <c r="AR566" s="41"/>
      <c r="AS566" s="41"/>
      <c r="AT566" s="41"/>
      <c r="AU566" s="41"/>
      <c r="AV566" s="41"/>
      <c r="AW566" s="41"/>
      <c r="AX566" s="41"/>
      <c r="AY566" s="41"/>
      <c r="BA566" s="41"/>
      <c r="BB566" s="41"/>
      <c r="BC566" s="41"/>
      <c r="BD566" s="41"/>
      <c r="BE566" s="41"/>
      <c r="BF566" s="41"/>
      <c r="BH566" s="41"/>
      <c r="BJ566" s="41"/>
      <c r="BK566" s="41"/>
      <c r="CC566" s="41"/>
      <c r="CD566" s="41"/>
      <c r="CE566" s="41"/>
      <c r="CF566" s="41"/>
      <c r="CG566" s="41"/>
      <c r="CH566" s="41"/>
    </row>
    <row r="567" spans="7:86" ht="12.75">
      <c r="G567" s="41"/>
      <c r="J567" s="41"/>
      <c r="M567" s="41"/>
      <c r="O567" s="41"/>
      <c r="P567" s="41"/>
      <c r="Q567" s="41"/>
      <c r="S567" s="41"/>
      <c r="T567" s="41"/>
      <c r="U567" s="41"/>
      <c r="V567" s="41"/>
      <c r="W567" s="41"/>
      <c r="X567" s="41"/>
      <c r="Y567" s="41"/>
      <c r="Z567" s="41"/>
      <c r="AB567" s="41"/>
      <c r="AC567" s="41"/>
      <c r="AD567" s="41"/>
      <c r="AE567" s="41"/>
      <c r="AF567" s="41"/>
      <c r="AG567" s="41"/>
      <c r="AI567" s="41"/>
      <c r="AJ567" s="41"/>
      <c r="AK567" s="41"/>
      <c r="AL567" s="41"/>
      <c r="AM567" s="41"/>
      <c r="AN567" s="41"/>
      <c r="AO567" s="41"/>
      <c r="AQ567" s="41"/>
      <c r="AR567" s="41"/>
      <c r="AS567" s="41"/>
      <c r="AT567" s="41"/>
      <c r="AU567" s="41"/>
      <c r="AV567" s="41"/>
      <c r="AW567" s="41"/>
      <c r="AX567" s="41"/>
      <c r="AY567" s="41"/>
      <c r="BA567" s="41"/>
      <c r="BB567" s="41"/>
      <c r="BC567" s="41"/>
      <c r="BD567" s="41"/>
      <c r="BE567" s="41"/>
      <c r="BF567" s="41"/>
      <c r="BH567" s="41"/>
      <c r="BJ567" s="41"/>
      <c r="BK567" s="41"/>
      <c r="CC567" s="41"/>
      <c r="CD567" s="41"/>
      <c r="CE567" s="41"/>
      <c r="CF567" s="41"/>
      <c r="CG567" s="41"/>
      <c r="CH567" s="41"/>
    </row>
    <row r="568" spans="7:86" ht="12.75">
      <c r="G568" s="41"/>
      <c r="J568" s="41"/>
      <c r="M568" s="41"/>
      <c r="O568" s="41"/>
      <c r="P568" s="41"/>
      <c r="Q568" s="41"/>
      <c r="S568" s="41"/>
      <c r="T568" s="41"/>
      <c r="U568" s="41"/>
      <c r="V568" s="41"/>
      <c r="W568" s="41"/>
      <c r="X568" s="41"/>
      <c r="Y568" s="41"/>
      <c r="Z568" s="41"/>
      <c r="AB568" s="41"/>
      <c r="AC568" s="41"/>
      <c r="AD568" s="41"/>
      <c r="AE568" s="41"/>
      <c r="AF568" s="41"/>
      <c r="AG568" s="41"/>
      <c r="AI568" s="41"/>
      <c r="AJ568" s="41"/>
      <c r="AK568" s="41"/>
      <c r="AL568" s="41"/>
      <c r="AM568" s="41"/>
      <c r="AN568" s="41"/>
      <c r="AO568" s="41"/>
      <c r="AQ568" s="41"/>
      <c r="AR568" s="41"/>
      <c r="AS568" s="41"/>
      <c r="AT568" s="41"/>
      <c r="AU568" s="41"/>
      <c r="AV568" s="41"/>
      <c r="AW568" s="41"/>
      <c r="AX568" s="41"/>
      <c r="AY568" s="41"/>
      <c r="BA568" s="41"/>
      <c r="BB568" s="41"/>
      <c r="BC568" s="41"/>
      <c r="BD568" s="41"/>
      <c r="BE568" s="41"/>
      <c r="BF568" s="41"/>
      <c r="BH568" s="41"/>
      <c r="BJ568" s="41"/>
      <c r="BK568" s="41"/>
      <c r="CC568" s="41"/>
      <c r="CD568" s="41"/>
      <c r="CE568" s="41"/>
      <c r="CF568" s="41"/>
      <c r="CG568" s="41"/>
      <c r="CH568" s="41"/>
    </row>
    <row r="569" spans="7:86" ht="12.75">
      <c r="G569" s="41"/>
      <c r="J569" s="41"/>
      <c r="M569" s="41"/>
      <c r="O569" s="41"/>
      <c r="P569" s="41"/>
      <c r="Q569" s="41"/>
      <c r="S569" s="41"/>
      <c r="T569" s="41"/>
      <c r="U569" s="41"/>
      <c r="V569" s="41"/>
      <c r="W569" s="41"/>
      <c r="X569" s="41"/>
      <c r="Y569" s="41"/>
      <c r="Z569" s="41"/>
      <c r="AB569" s="41"/>
      <c r="AC569" s="41"/>
      <c r="AD569" s="41"/>
      <c r="AE569" s="41"/>
      <c r="AF569" s="41"/>
      <c r="AG569" s="41"/>
      <c r="AI569" s="41"/>
      <c r="AJ569" s="41"/>
      <c r="AK569" s="41"/>
      <c r="AL569" s="41"/>
      <c r="AM569" s="41"/>
      <c r="AN569" s="41"/>
      <c r="AO569" s="41"/>
      <c r="AQ569" s="41"/>
      <c r="AR569" s="41"/>
      <c r="AS569" s="41"/>
      <c r="AT569" s="41"/>
      <c r="AU569" s="41"/>
      <c r="AV569" s="41"/>
      <c r="AW569" s="41"/>
      <c r="AX569" s="41"/>
      <c r="AY569" s="41"/>
      <c r="BA569" s="41"/>
      <c r="BB569" s="41"/>
      <c r="BC569" s="41"/>
      <c r="BD569" s="41"/>
      <c r="BE569" s="41"/>
      <c r="BF569" s="41"/>
      <c r="BH569" s="41"/>
      <c r="BJ569" s="41"/>
      <c r="BK569" s="41"/>
      <c r="CC569" s="41"/>
      <c r="CD569" s="41"/>
      <c r="CE569" s="41"/>
      <c r="CF569" s="41"/>
      <c r="CG569" s="41"/>
      <c r="CH569" s="41"/>
    </row>
    <row r="570" spans="7:86" ht="12.75">
      <c r="G570" s="41"/>
      <c r="J570" s="41"/>
      <c r="M570" s="41"/>
      <c r="O570" s="41"/>
      <c r="P570" s="41"/>
      <c r="Q570" s="41"/>
      <c r="S570" s="41"/>
      <c r="T570" s="41"/>
      <c r="U570" s="41"/>
      <c r="V570" s="41"/>
      <c r="W570" s="41"/>
      <c r="X570" s="41"/>
      <c r="Y570" s="41"/>
      <c r="Z570" s="41"/>
      <c r="AB570" s="41"/>
      <c r="AC570" s="41"/>
      <c r="AD570" s="41"/>
      <c r="AE570" s="41"/>
      <c r="AF570" s="41"/>
      <c r="AG570" s="41"/>
      <c r="AI570" s="41"/>
      <c r="AJ570" s="41"/>
      <c r="AK570" s="41"/>
      <c r="AL570" s="41"/>
      <c r="AM570" s="41"/>
      <c r="AN570" s="41"/>
      <c r="AO570" s="41"/>
      <c r="AQ570" s="41"/>
      <c r="AR570" s="41"/>
      <c r="AS570" s="41"/>
      <c r="AT570" s="41"/>
      <c r="AU570" s="41"/>
      <c r="AV570" s="41"/>
      <c r="AW570" s="41"/>
      <c r="AX570" s="41"/>
      <c r="AY570" s="41"/>
      <c r="BA570" s="41"/>
      <c r="BB570" s="41"/>
      <c r="BC570" s="41"/>
      <c r="BD570" s="41"/>
      <c r="BE570" s="41"/>
      <c r="BF570" s="41"/>
      <c r="BH570" s="41"/>
      <c r="BJ570" s="41"/>
      <c r="BK570" s="41"/>
      <c r="CC570" s="41"/>
      <c r="CD570" s="41"/>
      <c r="CE570" s="41"/>
      <c r="CF570" s="41"/>
      <c r="CG570" s="41"/>
      <c r="CH570" s="41"/>
    </row>
    <row r="571" spans="7:86" ht="12.75">
      <c r="G571" s="41"/>
      <c r="J571" s="41"/>
      <c r="M571" s="41"/>
      <c r="O571" s="41"/>
      <c r="P571" s="41"/>
      <c r="Q571" s="41"/>
      <c r="S571" s="41"/>
      <c r="T571" s="41"/>
      <c r="U571" s="41"/>
      <c r="V571" s="41"/>
      <c r="W571" s="41"/>
      <c r="X571" s="41"/>
      <c r="Y571" s="41"/>
      <c r="Z571" s="41"/>
      <c r="AB571" s="41"/>
      <c r="AC571" s="41"/>
      <c r="AD571" s="41"/>
      <c r="AE571" s="41"/>
      <c r="AF571" s="41"/>
      <c r="AG571" s="41"/>
      <c r="AI571" s="41"/>
      <c r="AJ571" s="41"/>
      <c r="AK571" s="41"/>
      <c r="AL571" s="41"/>
      <c r="AM571" s="41"/>
      <c r="AN571" s="41"/>
      <c r="AO571" s="41"/>
      <c r="AQ571" s="41"/>
      <c r="AR571" s="41"/>
      <c r="AS571" s="41"/>
      <c r="AT571" s="41"/>
      <c r="AU571" s="41"/>
      <c r="AV571" s="41"/>
      <c r="AW571" s="41"/>
      <c r="AX571" s="41"/>
      <c r="AY571" s="41"/>
      <c r="BA571" s="41"/>
      <c r="BB571" s="41"/>
      <c r="BC571" s="41"/>
      <c r="BD571" s="41"/>
      <c r="BE571" s="41"/>
      <c r="BF571" s="41"/>
      <c r="BH571" s="41"/>
      <c r="BJ571" s="41"/>
      <c r="BK571" s="41"/>
      <c r="CC571" s="41"/>
      <c r="CD571" s="41"/>
      <c r="CE571" s="41"/>
      <c r="CF571" s="41"/>
      <c r="CG571" s="41"/>
      <c r="CH571" s="41"/>
    </row>
    <row r="572" spans="7:86" ht="12.75">
      <c r="G572" s="41"/>
      <c r="J572" s="41"/>
      <c r="M572" s="41"/>
      <c r="O572" s="41"/>
      <c r="P572" s="41"/>
      <c r="Q572" s="41"/>
      <c r="S572" s="41"/>
      <c r="T572" s="41"/>
      <c r="U572" s="41"/>
      <c r="V572" s="41"/>
      <c r="W572" s="41"/>
      <c r="X572" s="41"/>
      <c r="Y572" s="41"/>
      <c r="Z572" s="41"/>
      <c r="AB572" s="41"/>
      <c r="AC572" s="41"/>
      <c r="AD572" s="41"/>
      <c r="AE572" s="41"/>
      <c r="AF572" s="41"/>
      <c r="AG572" s="41"/>
      <c r="AI572" s="41"/>
      <c r="AJ572" s="41"/>
      <c r="AK572" s="41"/>
      <c r="AL572" s="41"/>
      <c r="AM572" s="41"/>
      <c r="AN572" s="41"/>
      <c r="AO572" s="41"/>
      <c r="AQ572" s="41"/>
      <c r="AR572" s="41"/>
      <c r="AS572" s="41"/>
      <c r="AT572" s="41"/>
      <c r="AU572" s="41"/>
      <c r="AV572" s="41"/>
      <c r="AW572" s="41"/>
      <c r="AX572" s="41"/>
      <c r="AY572" s="41"/>
      <c r="BA572" s="41"/>
      <c r="BB572" s="41"/>
      <c r="BC572" s="41"/>
      <c r="BD572" s="41"/>
      <c r="BE572" s="41"/>
      <c r="BF572" s="41"/>
      <c r="BH572" s="41"/>
      <c r="BJ572" s="41"/>
      <c r="BK572" s="41"/>
      <c r="CC572" s="41"/>
      <c r="CD572" s="41"/>
      <c r="CE572" s="41"/>
      <c r="CF572" s="41"/>
      <c r="CG572" s="41"/>
      <c r="CH572" s="41"/>
    </row>
    <row r="573" spans="7:86" ht="12.75">
      <c r="G573" s="41"/>
      <c r="J573" s="41"/>
      <c r="M573" s="41"/>
      <c r="O573" s="41"/>
      <c r="P573" s="41"/>
      <c r="Q573" s="41"/>
      <c r="S573" s="41"/>
      <c r="T573" s="41"/>
      <c r="U573" s="41"/>
      <c r="V573" s="41"/>
      <c r="W573" s="41"/>
      <c r="X573" s="41"/>
      <c r="Y573" s="41"/>
      <c r="Z573" s="41"/>
      <c r="AB573" s="41"/>
      <c r="AC573" s="41"/>
      <c r="AD573" s="41"/>
      <c r="AE573" s="41"/>
      <c r="AF573" s="41"/>
      <c r="AG573" s="41"/>
      <c r="AI573" s="41"/>
      <c r="AJ573" s="41"/>
      <c r="AK573" s="41"/>
      <c r="AL573" s="41"/>
      <c r="AM573" s="41"/>
      <c r="AN573" s="41"/>
      <c r="AO573" s="41"/>
      <c r="AQ573" s="41"/>
      <c r="AR573" s="41"/>
      <c r="AS573" s="41"/>
      <c r="AT573" s="41"/>
      <c r="AU573" s="41"/>
      <c r="AV573" s="41"/>
      <c r="AW573" s="41"/>
      <c r="AX573" s="41"/>
      <c r="AY573" s="41"/>
      <c r="BA573" s="41"/>
      <c r="BB573" s="41"/>
      <c r="BC573" s="41"/>
      <c r="BD573" s="41"/>
      <c r="BE573" s="41"/>
      <c r="BF573" s="41"/>
      <c r="BH573" s="41"/>
      <c r="BJ573" s="41"/>
      <c r="BK573" s="41"/>
      <c r="CC573" s="41"/>
      <c r="CD573" s="41"/>
      <c r="CE573" s="41"/>
      <c r="CF573" s="41"/>
      <c r="CG573" s="41"/>
      <c r="CH573" s="41"/>
    </row>
    <row r="574" spans="7:86" ht="12.75">
      <c r="G574" s="41"/>
      <c r="J574" s="41"/>
      <c r="M574" s="41"/>
      <c r="O574" s="41"/>
      <c r="P574" s="41"/>
      <c r="Q574" s="41"/>
      <c r="S574" s="41"/>
      <c r="T574" s="41"/>
      <c r="U574" s="41"/>
      <c r="V574" s="41"/>
      <c r="W574" s="41"/>
      <c r="X574" s="41"/>
      <c r="Y574" s="41"/>
      <c r="Z574" s="41"/>
      <c r="AB574" s="41"/>
      <c r="AC574" s="41"/>
      <c r="AD574" s="41"/>
      <c r="AE574" s="41"/>
      <c r="AF574" s="41"/>
      <c r="AG574" s="41"/>
      <c r="AI574" s="41"/>
      <c r="AJ574" s="41"/>
      <c r="AK574" s="41"/>
      <c r="AL574" s="41"/>
      <c r="AM574" s="41"/>
      <c r="AN574" s="41"/>
      <c r="AO574" s="41"/>
      <c r="AQ574" s="41"/>
      <c r="AR574" s="41"/>
      <c r="AS574" s="41"/>
      <c r="AT574" s="41"/>
      <c r="AU574" s="41"/>
      <c r="AV574" s="41"/>
      <c r="AW574" s="41"/>
      <c r="AX574" s="41"/>
      <c r="AY574" s="41"/>
      <c r="BA574" s="41"/>
      <c r="BB574" s="41"/>
      <c r="BC574" s="41"/>
      <c r="BD574" s="41"/>
      <c r="BE574" s="41"/>
      <c r="BF574" s="41"/>
      <c r="BH574" s="41"/>
      <c r="BJ574" s="41"/>
      <c r="BK574" s="41"/>
      <c r="CC574" s="41"/>
      <c r="CD574" s="41"/>
      <c r="CE574" s="41"/>
      <c r="CF574" s="41"/>
      <c r="CG574" s="41"/>
      <c r="CH574" s="41"/>
    </row>
    <row r="575" spans="7:86" ht="12.75">
      <c r="G575" s="41"/>
      <c r="J575" s="41"/>
      <c r="M575" s="41"/>
      <c r="O575" s="41"/>
      <c r="P575" s="41"/>
      <c r="Q575" s="41"/>
      <c r="S575" s="41"/>
      <c r="T575" s="41"/>
      <c r="U575" s="41"/>
      <c r="V575" s="41"/>
      <c r="W575" s="41"/>
      <c r="X575" s="41"/>
      <c r="Y575" s="41"/>
      <c r="Z575" s="41"/>
      <c r="AB575" s="41"/>
      <c r="AC575" s="41"/>
      <c r="AD575" s="41"/>
      <c r="AE575" s="41"/>
      <c r="AF575" s="41"/>
      <c r="AG575" s="41"/>
      <c r="AI575" s="41"/>
      <c r="AJ575" s="41"/>
      <c r="AK575" s="41"/>
      <c r="AL575" s="41"/>
      <c r="AM575" s="41"/>
      <c r="AN575" s="41"/>
      <c r="AO575" s="41"/>
      <c r="AQ575" s="41"/>
      <c r="AR575" s="41"/>
      <c r="AS575" s="41"/>
      <c r="AT575" s="41"/>
      <c r="AU575" s="41"/>
      <c r="AV575" s="41"/>
      <c r="AW575" s="41"/>
      <c r="AX575" s="41"/>
      <c r="AY575" s="41"/>
      <c r="BA575" s="41"/>
      <c r="BB575" s="41"/>
      <c r="BC575" s="41"/>
      <c r="BD575" s="41"/>
      <c r="BE575" s="41"/>
      <c r="BF575" s="41"/>
      <c r="BH575" s="41"/>
      <c r="BJ575" s="41"/>
      <c r="BK575" s="41"/>
      <c r="CC575" s="41"/>
      <c r="CD575" s="41"/>
      <c r="CE575" s="41"/>
      <c r="CF575" s="41"/>
      <c r="CG575" s="41"/>
      <c r="CH575" s="41"/>
    </row>
    <row r="576" spans="7:86" ht="12.75">
      <c r="G576" s="41"/>
      <c r="J576" s="41"/>
      <c r="M576" s="41"/>
      <c r="O576" s="41"/>
      <c r="P576" s="41"/>
      <c r="Q576" s="41"/>
      <c r="S576" s="41"/>
      <c r="T576" s="41"/>
      <c r="U576" s="41"/>
      <c r="V576" s="41"/>
      <c r="W576" s="41"/>
      <c r="X576" s="41"/>
      <c r="Y576" s="41"/>
      <c r="Z576" s="41"/>
      <c r="AB576" s="41"/>
      <c r="AC576" s="41"/>
      <c r="AD576" s="41"/>
      <c r="AE576" s="41"/>
      <c r="AF576" s="41"/>
      <c r="AG576" s="41"/>
      <c r="AI576" s="41"/>
      <c r="AJ576" s="41"/>
      <c r="AK576" s="41"/>
      <c r="AL576" s="41"/>
      <c r="AM576" s="41"/>
      <c r="AN576" s="41"/>
      <c r="AO576" s="41"/>
      <c r="AQ576" s="41"/>
      <c r="AR576" s="41"/>
      <c r="AS576" s="41"/>
      <c r="AT576" s="41"/>
      <c r="AU576" s="41"/>
      <c r="AV576" s="41"/>
      <c r="AW576" s="41"/>
      <c r="AX576" s="41"/>
      <c r="AY576" s="41"/>
      <c r="BA576" s="41"/>
      <c r="BB576" s="41"/>
      <c r="BC576" s="41"/>
      <c r="BD576" s="41"/>
      <c r="BE576" s="41"/>
      <c r="BF576" s="41"/>
      <c r="BH576" s="41"/>
      <c r="BJ576" s="41"/>
      <c r="BK576" s="41"/>
      <c r="CC576" s="41"/>
      <c r="CD576" s="41"/>
      <c r="CE576" s="41"/>
      <c r="CF576" s="41"/>
      <c r="CG576" s="41"/>
      <c r="CH576" s="41"/>
    </row>
    <row r="577" spans="7:86" ht="12.75">
      <c r="G577" s="41"/>
      <c r="J577" s="41"/>
      <c r="M577" s="41"/>
      <c r="O577" s="41"/>
      <c r="P577" s="41"/>
      <c r="Q577" s="41"/>
      <c r="S577" s="41"/>
      <c r="T577" s="41"/>
      <c r="U577" s="41"/>
      <c r="V577" s="41"/>
      <c r="W577" s="41"/>
      <c r="X577" s="41"/>
      <c r="Y577" s="41"/>
      <c r="Z577" s="41"/>
      <c r="AB577" s="41"/>
      <c r="AC577" s="41"/>
      <c r="AD577" s="41"/>
      <c r="AE577" s="41"/>
      <c r="AF577" s="41"/>
      <c r="AG577" s="41"/>
      <c r="AI577" s="41"/>
      <c r="AJ577" s="41"/>
      <c r="AK577" s="41"/>
      <c r="AL577" s="41"/>
      <c r="AM577" s="41"/>
      <c r="AN577" s="41"/>
      <c r="AO577" s="41"/>
      <c r="AQ577" s="41"/>
      <c r="AR577" s="41"/>
      <c r="AS577" s="41"/>
      <c r="AT577" s="41"/>
      <c r="AU577" s="41"/>
      <c r="AV577" s="41"/>
      <c r="AW577" s="41"/>
      <c r="AX577" s="41"/>
      <c r="AY577" s="41"/>
      <c r="BA577" s="41"/>
      <c r="BB577" s="41"/>
      <c r="BC577" s="41"/>
      <c r="BD577" s="41"/>
      <c r="BE577" s="41"/>
      <c r="BF577" s="41"/>
      <c r="BH577" s="41"/>
      <c r="BJ577" s="41"/>
      <c r="BK577" s="41"/>
      <c r="CC577" s="41"/>
      <c r="CD577" s="41"/>
      <c r="CE577" s="41"/>
      <c r="CF577" s="41"/>
      <c r="CG577" s="41"/>
      <c r="CH577" s="41"/>
    </row>
    <row r="578" spans="7:86" ht="12.75">
      <c r="G578" s="41"/>
      <c r="J578" s="41"/>
      <c r="M578" s="41"/>
      <c r="O578" s="41"/>
      <c r="P578" s="41"/>
      <c r="Q578" s="41"/>
      <c r="S578" s="41"/>
      <c r="T578" s="41"/>
      <c r="U578" s="41"/>
      <c r="V578" s="41"/>
      <c r="W578" s="41"/>
      <c r="X578" s="41"/>
      <c r="Y578" s="41"/>
      <c r="Z578" s="41"/>
      <c r="AB578" s="41"/>
      <c r="AC578" s="41"/>
      <c r="AD578" s="41"/>
      <c r="AE578" s="41"/>
      <c r="AF578" s="41"/>
      <c r="AG578" s="41"/>
      <c r="AI578" s="41"/>
      <c r="AJ578" s="41"/>
      <c r="AK578" s="41"/>
      <c r="AL578" s="41"/>
      <c r="AM578" s="41"/>
      <c r="AN578" s="41"/>
      <c r="AO578" s="41"/>
      <c r="AQ578" s="41"/>
      <c r="AR578" s="41"/>
      <c r="AS578" s="41"/>
      <c r="AT578" s="41"/>
      <c r="AU578" s="41"/>
      <c r="AV578" s="41"/>
      <c r="AW578" s="41"/>
      <c r="AX578" s="41"/>
      <c r="AY578" s="41"/>
      <c r="BA578" s="41"/>
      <c r="BB578" s="41"/>
      <c r="BC578" s="41"/>
      <c r="BD578" s="41"/>
      <c r="BE578" s="41"/>
      <c r="BF578" s="41"/>
      <c r="BH578" s="41"/>
      <c r="BJ578" s="41"/>
      <c r="BK578" s="41"/>
      <c r="CC578" s="41"/>
      <c r="CD578" s="41"/>
      <c r="CE578" s="41"/>
      <c r="CF578" s="41"/>
      <c r="CG578" s="41"/>
      <c r="CH578" s="41"/>
    </row>
    <row r="579" spans="7:86" ht="12.75">
      <c r="G579" s="41"/>
      <c r="J579" s="41"/>
      <c r="M579" s="41"/>
      <c r="O579" s="41"/>
      <c r="P579" s="41"/>
      <c r="Q579" s="41"/>
      <c r="S579" s="41"/>
      <c r="T579" s="41"/>
      <c r="U579" s="41"/>
      <c r="V579" s="41"/>
      <c r="W579" s="41"/>
      <c r="X579" s="41"/>
      <c r="Y579" s="41"/>
      <c r="Z579" s="41"/>
      <c r="AB579" s="41"/>
      <c r="AC579" s="41"/>
      <c r="AD579" s="41"/>
      <c r="AE579" s="41"/>
      <c r="AF579" s="41"/>
      <c r="AG579" s="41"/>
      <c r="AI579" s="41"/>
      <c r="AJ579" s="41"/>
      <c r="AK579" s="41"/>
      <c r="AL579" s="41"/>
      <c r="AM579" s="41"/>
      <c r="AN579" s="41"/>
      <c r="AO579" s="41"/>
      <c r="AQ579" s="41"/>
      <c r="AR579" s="41"/>
      <c r="AS579" s="41"/>
      <c r="AT579" s="41"/>
      <c r="AU579" s="41"/>
      <c r="AV579" s="41"/>
      <c r="AW579" s="41"/>
      <c r="AX579" s="41"/>
      <c r="AY579" s="41"/>
      <c r="BA579" s="41"/>
      <c r="BB579" s="41"/>
      <c r="BC579" s="41"/>
      <c r="BD579" s="41"/>
      <c r="BE579" s="41"/>
      <c r="BF579" s="41"/>
      <c r="BH579" s="41"/>
      <c r="BJ579" s="41"/>
      <c r="BK579" s="41"/>
      <c r="CC579" s="41"/>
      <c r="CD579" s="41"/>
      <c r="CE579" s="41"/>
      <c r="CF579" s="41"/>
      <c r="CG579" s="41"/>
      <c r="CH579" s="41"/>
    </row>
    <row r="580" spans="7:86" ht="12.75">
      <c r="G580" s="41"/>
      <c r="J580" s="41"/>
      <c r="M580" s="41"/>
      <c r="O580" s="41"/>
      <c r="P580" s="41"/>
      <c r="Q580" s="41"/>
      <c r="S580" s="41"/>
      <c r="T580" s="41"/>
      <c r="U580" s="41"/>
      <c r="V580" s="41"/>
      <c r="W580" s="41"/>
      <c r="X580" s="41"/>
      <c r="Y580" s="41"/>
      <c r="Z580" s="41"/>
      <c r="AB580" s="41"/>
      <c r="AC580" s="41"/>
      <c r="AD580" s="41"/>
      <c r="AE580" s="41"/>
      <c r="AF580" s="41"/>
      <c r="AG580" s="41"/>
      <c r="AI580" s="41"/>
      <c r="AJ580" s="41"/>
      <c r="AK580" s="41"/>
      <c r="AL580" s="41"/>
      <c r="AM580" s="41"/>
      <c r="AN580" s="41"/>
      <c r="AO580" s="41"/>
      <c r="AQ580" s="41"/>
      <c r="AR580" s="41"/>
      <c r="AS580" s="41"/>
      <c r="AT580" s="41"/>
      <c r="AU580" s="41"/>
      <c r="AV580" s="41"/>
      <c r="AW580" s="41"/>
      <c r="AX580" s="41"/>
      <c r="AY580" s="41"/>
      <c r="BA580" s="41"/>
      <c r="BB580" s="41"/>
      <c r="BC580" s="41"/>
      <c r="BD580" s="41"/>
      <c r="BE580" s="41"/>
      <c r="BF580" s="41"/>
      <c r="BH580" s="41"/>
      <c r="BJ580" s="41"/>
      <c r="BK580" s="41"/>
      <c r="CC580" s="41"/>
      <c r="CD580" s="41"/>
      <c r="CE580" s="41"/>
      <c r="CF580" s="41"/>
      <c r="CG580" s="41"/>
      <c r="CH580" s="41"/>
    </row>
    <row r="581" spans="7:86" ht="12.75">
      <c r="G581" s="41"/>
      <c r="J581" s="41"/>
      <c r="M581" s="41"/>
      <c r="O581" s="41"/>
      <c r="P581" s="41"/>
      <c r="Q581" s="41"/>
      <c r="S581" s="41"/>
      <c r="T581" s="41"/>
      <c r="U581" s="41"/>
      <c r="V581" s="41"/>
      <c r="W581" s="41"/>
      <c r="X581" s="41"/>
      <c r="Y581" s="41"/>
      <c r="Z581" s="41"/>
      <c r="AB581" s="41"/>
      <c r="AC581" s="41"/>
      <c r="AD581" s="41"/>
      <c r="AE581" s="41"/>
      <c r="AF581" s="41"/>
      <c r="AG581" s="41"/>
      <c r="AI581" s="41"/>
      <c r="AJ581" s="41"/>
      <c r="AK581" s="41"/>
      <c r="AL581" s="41"/>
      <c r="AM581" s="41"/>
      <c r="AN581" s="41"/>
      <c r="AO581" s="41"/>
      <c r="AQ581" s="41"/>
      <c r="AR581" s="41"/>
      <c r="AS581" s="41"/>
      <c r="AT581" s="41"/>
      <c r="AU581" s="41"/>
      <c r="AV581" s="41"/>
      <c r="AW581" s="41"/>
      <c r="AX581" s="41"/>
      <c r="AY581" s="41"/>
      <c r="BA581" s="41"/>
      <c r="BB581" s="41"/>
      <c r="BC581" s="41"/>
      <c r="BD581" s="41"/>
      <c r="BE581" s="41"/>
      <c r="BF581" s="41"/>
      <c r="BH581" s="41"/>
      <c r="BJ581" s="41"/>
      <c r="BK581" s="41"/>
      <c r="CC581" s="41"/>
      <c r="CD581" s="41"/>
      <c r="CE581" s="41"/>
      <c r="CF581" s="41"/>
      <c r="CG581" s="41"/>
      <c r="CH581" s="41"/>
    </row>
    <row r="582" spans="7:86" ht="12.75">
      <c r="G582" s="41"/>
      <c r="J582" s="41"/>
      <c r="M582" s="41"/>
      <c r="O582" s="41"/>
      <c r="P582" s="41"/>
      <c r="Q582" s="41"/>
      <c r="S582" s="41"/>
      <c r="T582" s="41"/>
      <c r="U582" s="41"/>
      <c r="V582" s="41"/>
      <c r="W582" s="41"/>
      <c r="X582" s="41"/>
      <c r="Y582" s="41"/>
      <c r="Z582" s="41"/>
      <c r="AB582" s="41"/>
      <c r="AC582" s="41"/>
      <c r="AD582" s="41"/>
      <c r="AE582" s="41"/>
      <c r="AF582" s="41"/>
      <c r="AG582" s="41"/>
      <c r="AI582" s="41"/>
      <c r="AJ582" s="41"/>
      <c r="AK582" s="41"/>
      <c r="AL582" s="41"/>
      <c r="AM582" s="41"/>
      <c r="AN582" s="41"/>
      <c r="AO582" s="41"/>
      <c r="AQ582" s="41"/>
      <c r="AR582" s="41"/>
      <c r="AS582" s="41"/>
      <c r="AT582" s="41"/>
      <c r="AU582" s="41"/>
      <c r="AV582" s="41"/>
      <c r="AW582" s="41"/>
      <c r="AX582" s="41"/>
      <c r="AY582" s="41"/>
      <c r="BA582" s="41"/>
      <c r="BB582" s="41"/>
      <c r="BC582" s="41"/>
      <c r="BD582" s="41"/>
      <c r="BE582" s="41"/>
      <c r="BF582" s="41"/>
      <c r="BH582" s="41"/>
      <c r="BJ582" s="41"/>
      <c r="BK582" s="41"/>
      <c r="CC582" s="41"/>
      <c r="CD582" s="41"/>
      <c r="CE582" s="41"/>
      <c r="CF582" s="41"/>
      <c r="CG582" s="41"/>
      <c r="CH582" s="41"/>
    </row>
    <row r="583" spans="7:86" ht="12.75">
      <c r="G583" s="41"/>
      <c r="J583" s="41"/>
      <c r="M583" s="41"/>
      <c r="O583" s="41"/>
      <c r="P583" s="41"/>
      <c r="Q583" s="41"/>
      <c r="S583" s="41"/>
      <c r="T583" s="41"/>
      <c r="U583" s="41"/>
      <c r="V583" s="41"/>
      <c r="W583" s="41"/>
      <c r="X583" s="41"/>
      <c r="Y583" s="41"/>
      <c r="Z583" s="41"/>
      <c r="AB583" s="41"/>
      <c r="AC583" s="41"/>
      <c r="AD583" s="41"/>
      <c r="AE583" s="41"/>
      <c r="AF583" s="41"/>
      <c r="AG583" s="41"/>
      <c r="AI583" s="41"/>
      <c r="AJ583" s="41"/>
      <c r="AK583" s="41"/>
      <c r="AL583" s="41"/>
      <c r="AM583" s="41"/>
      <c r="AN583" s="41"/>
      <c r="AO583" s="41"/>
      <c r="AQ583" s="41"/>
      <c r="AR583" s="41"/>
      <c r="AS583" s="41"/>
      <c r="AT583" s="41"/>
      <c r="AU583" s="41"/>
      <c r="AV583" s="41"/>
      <c r="AW583" s="41"/>
      <c r="AX583" s="41"/>
      <c r="AY583" s="41"/>
      <c r="BA583" s="41"/>
      <c r="BB583" s="41"/>
      <c r="BC583" s="41"/>
      <c r="BD583" s="41"/>
      <c r="BE583" s="41"/>
      <c r="BF583" s="41"/>
      <c r="BH583" s="41"/>
      <c r="BJ583" s="41"/>
      <c r="BK583" s="41"/>
      <c r="CC583" s="41"/>
      <c r="CD583" s="41"/>
      <c r="CE583" s="41"/>
      <c r="CF583" s="41"/>
      <c r="CG583" s="41"/>
      <c r="CH583" s="41"/>
    </row>
    <row r="584" spans="7:86" ht="12.75">
      <c r="G584" s="41"/>
      <c r="J584" s="41"/>
      <c r="M584" s="41"/>
      <c r="O584" s="41"/>
      <c r="P584" s="41"/>
      <c r="Q584" s="41"/>
      <c r="S584" s="41"/>
      <c r="T584" s="41"/>
      <c r="U584" s="41"/>
      <c r="V584" s="41"/>
      <c r="W584" s="41"/>
      <c r="X584" s="41"/>
      <c r="Y584" s="41"/>
      <c r="Z584" s="41"/>
      <c r="AB584" s="41"/>
      <c r="AC584" s="41"/>
      <c r="AD584" s="41"/>
      <c r="AE584" s="41"/>
      <c r="AF584" s="41"/>
      <c r="AG584" s="41"/>
      <c r="AI584" s="41"/>
      <c r="AJ584" s="41"/>
      <c r="AK584" s="41"/>
      <c r="AL584" s="41"/>
      <c r="AM584" s="41"/>
      <c r="AN584" s="41"/>
      <c r="AO584" s="41"/>
      <c r="AQ584" s="41"/>
      <c r="AR584" s="41"/>
      <c r="AS584" s="41"/>
      <c r="AT584" s="41"/>
      <c r="AU584" s="41"/>
      <c r="AV584" s="41"/>
      <c r="AW584" s="41"/>
      <c r="AX584" s="41"/>
      <c r="AY584" s="41"/>
      <c r="BA584" s="41"/>
      <c r="BB584" s="41"/>
      <c r="BC584" s="41"/>
      <c r="BD584" s="41"/>
      <c r="BE584" s="41"/>
      <c r="BF584" s="41"/>
      <c r="BH584" s="41"/>
      <c r="BJ584" s="41"/>
      <c r="BK584" s="41"/>
      <c r="CC584" s="41"/>
      <c r="CD584" s="41"/>
      <c r="CE584" s="41"/>
      <c r="CF584" s="41"/>
      <c r="CG584" s="41"/>
      <c r="CH584" s="41"/>
    </row>
    <row r="585" spans="7:86" ht="12.75">
      <c r="G585" s="41"/>
      <c r="J585" s="41"/>
      <c r="M585" s="41"/>
      <c r="O585" s="41"/>
      <c r="P585" s="41"/>
      <c r="Q585" s="41"/>
      <c r="S585" s="41"/>
      <c r="T585" s="41"/>
      <c r="U585" s="41"/>
      <c r="V585" s="41"/>
      <c r="W585" s="41"/>
      <c r="X585" s="41"/>
      <c r="Y585" s="41"/>
      <c r="Z585" s="41"/>
      <c r="AB585" s="41"/>
      <c r="AC585" s="41"/>
      <c r="AD585" s="41"/>
      <c r="AE585" s="41"/>
      <c r="AF585" s="41"/>
      <c r="AG585" s="41"/>
      <c r="AI585" s="41"/>
      <c r="AJ585" s="41"/>
      <c r="AK585" s="41"/>
      <c r="AL585" s="41"/>
      <c r="AM585" s="41"/>
      <c r="AN585" s="41"/>
      <c r="AO585" s="41"/>
      <c r="AQ585" s="41"/>
      <c r="AR585" s="41"/>
      <c r="AS585" s="41"/>
      <c r="AT585" s="41"/>
      <c r="AU585" s="41"/>
      <c r="AV585" s="41"/>
      <c r="AW585" s="41"/>
      <c r="AX585" s="41"/>
      <c r="AY585" s="41"/>
      <c r="BA585" s="41"/>
      <c r="BB585" s="41"/>
      <c r="BC585" s="41"/>
      <c r="BD585" s="41"/>
      <c r="BE585" s="41"/>
      <c r="BF585" s="41"/>
      <c r="BH585" s="41"/>
      <c r="BJ585" s="41"/>
      <c r="BK585" s="41"/>
      <c r="CC585" s="41"/>
      <c r="CD585" s="41"/>
      <c r="CE585" s="41"/>
      <c r="CF585" s="41"/>
      <c r="CG585" s="41"/>
      <c r="CH585" s="41"/>
    </row>
    <row r="586" spans="7:86" ht="12.75">
      <c r="G586" s="41"/>
      <c r="J586" s="41"/>
      <c r="M586" s="41"/>
      <c r="O586" s="41"/>
      <c r="P586" s="41"/>
      <c r="Q586" s="41"/>
      <c r="S586" s="41"/>
      <c r="T586" s="41"/>
      <c r="U586" s="41"/>
      <c r="V586" s="41"/>
      <c r="W586" s="41"/>
      <c r="X586" s="41"/>
      <c r="Y586" s="41"/>
      <c r="Z586" s="41"/>
      <c r="AB586" s="41"/>
      <c r="AC586" s="41"/>
      <c r="AD586" s="41"/>
      <c r="AE586" s="41"/>
      <c r="AF586" s="41"/>
      <c r="AG586" s="41"/>
      <c r="AI586" s="41"/>
      <c r="AJ586" s="41"/>
      <c r="AK586" s="41"/>
      <c r="AL586" s="41"/>
      <c r="AM586" s="41"/>
      <c r="AN586" s="41"/>
      <c r="AO586" s="41"/>
      <c r="AQ586" s="41"/>
      <c r="AR586" s="41"/>
      <c r="AS586" s="41"/>
      <c r="AT586" s="41"/>
      <c r="AU586" s="41"/>
      <c r="AV586" s="41"/>
      <c r="AW586" s="41"/>
      <c r="AX586" s="41"/>
      <c r="AY586" s="41"/>
      <c r="BA586" s="41"/>
      <c r="BB586" s="41"/>
      <c r="BC586" s="41"/>
      <c r="BD586" s="41"/>
      <c r="BE586" s="41"/>
      <c r="BF586" s="41"/>
      <c r="BH586" s="41"/>
      <c r="BJ586" s="41"/>
      <c r="BK586" s="41"/>
      <c r="CC586" s="41"/>
      <c r="CD586" s="41"/>
      <c r="CE586" s="41"/>
      <c r="CF586" s="41"/>
      <c r="CG586" s="41"/>
      <c r="CH586" s="41"/>
    </row>
    <row r="587" spans="7:86" ht="12.75">
      <c r="G587" s="41"/>
      <c r="J587" s="41"/>
      <c r="M587" s="41"/>
      <c r="O587" s="41"/>
      <c r="P587" s="41"/>
      <c r="Q587" s="41"/>
      <c r="S587" s="41"/>
      <c r="T587" s="41"/>
      <c r="U587" s="41"/>
      <c r="V587" s="41"/>
      <c r="W587" s="41"/>
      <c r="X587" s="41"/>
      <c r="Y587" s="41"/>
      <c r="Z587" s="41"/>
      <c r="AB587" s="41"/>
      <c r="AC587" s="41"/>
      <c r="AD587" s="41"/>
      <c r="AE587" s="41"/>
      <c r="AF587" s="41"/>
      <c r="AG587" s="41"/>
      <c r="AI587" s="41"/>
      <c r="AJ587" s="41"/>
      <c r="AK587" s="41"/>
      <c r="AL587" s="41"/>
      <c r="AM587" s="41"/>
      <c r="AN587" s="41"/>
      <c r="AO587" s="41"/>
      <c r="AQ587" s="41"/>
      <c r="AR587" s="41"/>
      <c r="AS587" s="41"/>
      <c r="AT587" s="41"/>
      <c r="AU587" s="41"/>
      <c r="AV587" s="41"/>
      <c r="AW587" s="41"/>
      <c r="AX587" s="41"/>
      <c r="AY587" s="41"/>
      <c r="BA587" s="41"/>
      <c r="BB587" s="41"/>
      <c r="BC587" s="41"/>
      <c r="BD587" s="41"/>
      <c r="BE587" s="41"/>
      <c r="BF587" s="41"/>
      <c r="BH587" s="41"/>
      <c r="BJ587" s="41"/>
      <c r="BK587" s="41"/>
      <c r="CC587" s="41"/>
      <c r="CD587" s="41"/>
      <c r="CE587" s="41"/>
      <c r="CF587" s="41"/>
      <c r="CG587" s="41"/>
      <c r="CH587" s="41"/>
    </row>
    <row r="588" spans="7:86" ht="12.75">
      <c r="G588" s="41"/>
      <c r="J588" s="41"/>
      <c r="M588" s="41"/>
      <c r="O588" s="41"/>
      <c r="P588" s="41"/>
      <c r="Q588" s="41"/>
      <c r="S588" s="41"/>
      <c r="T588" s="41"/>
      <c r="U588" s="41"/>
      <c r="V588" s="41"/>
      <c r="W588" s="41"/>
      <c r="X588" s="41"/>
      <c r="Y588" s="41"/>
      <c r="Z588" s="41"/>
      <c r="AB588" s="41"/>
      <c r="AC588" s="41"/>
      <c r="AD588" s="41"/>
      <c r="AE588" s="41"/>
      <c r="AF588" s="41"/>
      <c r="AG588" s="41"/>
      <c r="AI588" s="41"/>
      <c r="AJ588" s="41"/>
      <c r="AK588" s="41"/>
      <c r="AL588" s="41"/>
      <c r="AM588" s="41"/>
      <c r="AN588" s="41"/>
      <c r="AO588" s="41"/>
      <c r="AQ588" s="41"/>
      <c r="AR588" s="41"/>
      <c r="AS588" s="41"/>
      <c r="AT588" s="41"/>
      <c r="AU588" s="41"/>
      <c r="AV588" s="41"/>
      <c r="AW588" s="41"/>
      <c r="AX588" s="41"/>
      <c r="AY588" s="41"/>
      <c r="BA588" s="41"/>
      <c r="BB588" s="41"/>
      <c r="BC588" s="41"/>
      <c r="BD588" s="41"/>
      <c r="BE588" s="41"/>
      <c r="BF588" s="41"/>
      <c r="BH588" s="41"/>
      <c r="BJ588" s="41"/>
      <c r="BK588" s="41"/>
      <c r="CC588" s="41"/>
      <c r="CD588" s="41"/>
      <c r="CE588" s="41"/>
      <c r="CF588" s="41"/>
      <c r="CG588" s="41"/>
      <c r="CH588" s="41"/>
    </row>
    <row r="589" spans="7:86" ht="12.75">
      <c r="G589" s="41"/>
      <c r="J589" s="41"/>
      <c r="M589" s="41"/>
      <c r="O589" s="41"/>
      <c r="P589" s="41"/>
      <c r="Q589" s="41"/>
      <c r="S589" s="41"/>
      <c r="T589" s="41"/>
      <c r="U589" s="41"/>
      <c r="V589" s="41"/>
      <c r="W589" s="41"/>
      <c r="X589" s="41"/>
      <c r="Y589" s="41"/>
      <c r="Z589" s="41"/>
      <c r="AB589" s="41"/>
      <c r="AC589" s="41"/>
      <c r="AD589" s="41"/>
      <c r="AE589" s="41"/>
      <c r="AF589" s="41"/>
      <c r="AG589" s="41"/>
      <c r="AI589" s="41"/>
      <c r="AJ589" s="41"/>
      <c r="AK589" s="41"/>
      <c r="AL589" s="41"/>
      <c r="AM589" s="41"/>
      <c r="AN589" s="41"/>
      <c r="AO589" s="41"/>
      <c r="AQ589" s="41"/>
      <c r="AR589" s="41"/>
      <c r="AS589" s="41"/>
      <c r="AT589" s="41"/>
      <c r="AU589" s="41"/>
      <c r="AV589" s="41"/>
      <c r="AW589" s="41"/>
      <c r="AX589" s="41"/>
      <c r="AY589" s="41"/>
      <c r="BA589" s="41"/>
      <c r="BB589" s="41"/>
      <c r="BC589" s="41"/>
      <c r="BD589" s="41"/>
      <c r="BE589" s="41"/>
      <c r="BF589" s="41"/>
      <c r="BH589" s="41"/>
      <c r="BJ589" s="41"/>
      <c r="BK589" s="41"/>
      <c r="CC589" s="41"/>
      <c r="CD589" s="41"/>
      <c r="CE589" s="41"/>
      <c r="CF589" s="41"/>
      <c r="CG589" s="41"/>
      <c r="CH589" s="41"/>
    </row>
    <row r="590" spans="7:86" ht="12.75">
      <c r="G590" s="41"/>
      <c r="J590" s="41"/>
      <c r="M590" s="41"/>
      <c r="O590" s="41"/>
      <c r="P590" s="41"/>
      <c r="Q590" s="41"/>
      <c r="S590" s="41"/>
      <c r="T590" s="41"/>
      <c r="U590" s="41"/>
      <c r="V590" s="41"/>
      <c r="W590" s="41"/>
      <c r="X590" s="41"/>
      <c r="Y590" s="41"/>
      <c r="Z590" s="41"/>
      <c r="AB590" s="41"/>
      <c r="AC590" s="41"/>
      <c r="AD590" s="41"/>
      <c r="AE590" s="41"/>
      <c r="AF590" s="41"/>
      <c r="AG590" s="41"/>
      <c r="AI590" s="41"/>
      <c r="AJ590" s="41"/>
      <c r="AK590" s="41"/>
      <c r="AL590" s="41"/>
      <c r="AM590" s="41"/>
      <c r="AN590" s="41"/>
      <c r="AO590" s="41"/>
      <c r="AQ590" s="41"/>
      <c r="AR590" s="41"/>
      <c r="AS590" s="41"/>
      <c r="AT590" s="41"/>
      <c r="AU590" s="41"/>
      <c r="AV590" s="41"/>
      <c r="AW590" s="41"/>
      <c r="AX590" s="41"/>
      <c r="AY590" s="41"/>
      <c r="BA590" s="41"/>
      <c r="BB590" s="41"/>
      <c r="BC590" s="41"/>
      <c r="BD590" s="41"/>
      <c r="BE590" s="41"/>
      <c r="BF590" s="41"/>
      <c r="BH590" s="41"/>
      <c r="BJ590" s="41"/>
      <c r="BK590" s="41"/>
      <c r="CC590" s="41"/>
      <c r="CD590" s="41"/>
      <c r="CE590" s="41"/>
      <c r="CF590" s="41"/>
      <c r="CG590" s="41"/>
      <c r="CH590" s="41"/>
    </row>
    <row r="591" spans="7:86" ht="12.75">
      <c r="G591" s="41"/>
      <c r="J591" s="41"/>
      <c r="M591" s="41"/>
      <c r="O591" s="41"/>
      <c r="P591" s="41"/>
      <c r="Q591" s="41"/>
      <c r="S591" s="41"/>
      <c r="T591" s="41"/>
      <c r="U591" s="41"/>
      <c r="V591" s="41"/>
      <c r="W591" s="41"/>
      <c r="X591" s="41"/>
      <c r="Y591" s="41"/>
      <c r="Z591" s="41"/>
      <c r="AB591" s="41"/>
      <c r="AC591" s="41"/>
      <c r="AD591" s="41"/>
      <c r="AE591" s="41"/>
      <c r="AF591" s="41"/>
      <c r="AG591" s="41"/>
      <c r="AI591" s="41"/>
      <c r="AJ591" s="41"/>
      <c r="AK591" s="41"/>
      <c r="AL591" s="41"/>
      <c r="AM591" s="41"/>
      <c r="AN591" s="41"/>
      <c r="AO591" s="41"/>
      <c r="AQ591" s="41"/>
      <c r="AR591" s="41"/>
      <c r="AS591" s="41"/>
      <c r="AT591" s="41"/>
      <c r="AU591" s="41"/>
      <c r="AV591" s="41"/>
      <c r="AW591" s="41"/>
      <c r="AX591" s="41"/>
      <c r="AY591" s="41"/>
      <c r="BA591" s="41"/>
      <c r="BB591" s="41"/>
      <c r="BC591" s="41"/>
      <c r="BD591" s="41"/>
      <c r="BE591" s="41"/>
      <c r="BF591" s="41"/>
      <c r="BH591" s="41"/>
      <c r="BJ591" s="41"/>
      <c r="BK591" s="41"/>
      <c r="CC591" s="41"/>
      <c r="CD591" s="41"/>
      <c r="CE591" s="41"/>
      <c r="CF591" s="41"/>
      <c r="CG591" s="41"/>
      <c r="CH591" s="41"/>
    </row>
    <row r="592" spans="7:86" ht="12.75">
      <c r="G592" s="41"/>
      <c r="J592" s="41"/>
      <c r="M592" s="41"/>
      <c r="O592" s="41"/>
      <c r="P592" s="41"/>
      <c r="Q592" s="41"/>
      <c r="S592" s="41"/>
      <c r="T592" s="41"/>
      <c r="U592" s="41"/>
      <c r="V592" s="41"/>
      <c r="W592" s="41"/>
      <c r="X592" s="41"/>
      <c r="Y592" s="41"/>
      <c r="Z592" s="41"/>
      <c r="AB592" s="41"/>
      <c r="AC592" s="41"/>
      <c r="AD592" s="41"/>
      <c r="AE592" s="41"/>
      <c r="AF592" s="41"/>
      <c r="AG592" s="41"/>
      <c r="AI592" s="41"/>
      <c r="AJ592" s="41"/>
      <c r="AK592" s="41"/>
      <c r="AL592" s="41"/>
      <c r="AM592" s="41"/>
      <c r="AN592" s="41"/>
      <c r="AO592" s="41"/>
      <c r="AQ592" s="41"/>
      <c r="AR592" s="41"/>
      <c r="AS592" s="41"/>
      <c r="AT592" s="41"/>
      <c r="AU592" s="41"/>
      <c r="AV592" s="41"/>
      <c r="AW592" s="41"/>
      <c r="AX592" s="41"/>
      <c r="AY592" s="41"/>
      <c r="BA592" s="41"/>
      <c r="BB592" s="41"/>
      <c r="BC592" s="41"/>
      <c r="BD592" s="41"/>
      <c r="BE592" s="41"/>
      <c r="BF592" s="41"/>
      <c r="BH592" s="41"/>
      <c r="BJ592" s="41"/>
      <c r="BK592" s="41"/>
      <c r="CC592" s="41"/>
      <c r="CD592" s="41"/>
      <c r="CE592" s="41"/>
      <c r="CF592" s="41"/>
      <c r="CG592" s="41"/>
      <c r="CH592" s="41"/>
    </row>
    <row r="593" spans="7:86" ht="12.75">
      <c r="G593" s="41"/>
      <c r="J593" s="41"/>
      <c r="M593" s="41"/>
      <c r="O593" s="41"/>
      <c r="P593" s="41"/>
      <c r="Q593" s="41"/>
      <c r="S593" s="41"/>
      <c r="T593" s="41"/>
      <c r="U593" s="41"/>
      <c r="V593" s="41"/>
      <c r="W593" s="41"/>
      <c r="X593" s="41"/>
      <c r="Y593" s="41"/>
      <c r="Z593" s="41"/>
      <c r="AB593" s="41"/>
      <c r="AC593" s="41"/>
      <c r="AD593" s="41"/>
      <c r="AE593" s="41"/>
      <c r="AF593" s="41"/>
      <c r="AG593" s="41"/>
      <c r="AI593" s="41"/>
      <c r="AJ593" s="41"/>
      <c r="AK593" s="41"/>
      <c r="AL593" s="41"/>
      <c r="AM593" s="41"/>
      <c r="AN593" s="41"/>
      <c r="AO593" s="41"/>
      <c r="AQ593" s="41"/>
      <c r="AR593" s="41"/>
      <c r="AS593" s="41"/>
      <c r="AT593" s="41"/>
      <c r="AU593" s="41"/>
      <c r="AV593" s="41"/>
      <c r="AW593" s="41"/>
      <c r="AX593" s="41"/>
      <c r="AY593" s="41"/>
      <c r="BA593" s="41"/>
      <c r="BB593" s="41"/>
      <c r="BC593" s="41"/>
      <c r="BD593" s="41"/>
      <c r="BE593" s="41"/>
      <c r="BF593" s="41"/>
      <c r="BH593" s="41"/>
      <c r="BJ593" s="41"/>
      <c r="BK593" s="41"/>
      <c r="CC593" s="41"/>
      <c r="CD593" s="41"/>
      <c r="CE593" s="41"/>
      <c r="CF593" s="41"/>
      <c r="CG593" s="41"/>
      <c r="CH593" s="41"/>
    </row>
    <row r="594" spans="7:86" ht="12.75">
      <c r="G594" s="41"/>
      <c r="J594" s="41"/>
      <c r="M594" s="41"/>
      <c r="O594" s="41"/>
      <c r="P594" s="41"/>
      <c r="Q594" s="41"/>
      <c r="S594" s="41"/>
      <c r="T594" s="41"/>
      <c r="U594" s="41"/>
      <c r="V594" s="41"/>
      <c r="W594" s="41"/>
      <c r="X594" s="41"/>
      <c r="Y594" s="41"/>
      <c r="Z594" s="41"/>
      <c r="AB594" s="41"/>
      <c r="AC594" s="41"/>
      <c r="AD594" s="41"/>
      <c r="AE594" s="41"/>
      <c r="AF594" s="41"/>
      <c r="AG594" s="41"/>
      <c r="AI594" s="41"/>
      <c r="AJ594" s="41"/>
      <c r="AK594" s="41"/>
      <c r="AL594" s="41"/>
      <c r="AM594" s="41"/>
      <c r="AN594" s="41"/>
      <c r="AO594" s="41"/>
      <c r="AQ594" s="41"/>
      <c r="AR594" s="41"/>
      <c r="AS594" s="41"/>
      <c r="AT594" s="41"/>
      <c r="AU594" s="41"/>
      <c r="AV594" s="41"/>
      <c r="AW594" s="41"/>
      <c r="AX594" s="41"/>
      <c r="AY594" s="41"/>
      <c r="BA594" s="41"/>
      <c r="BB594" s="41"/>
      <c r="BC594" s="41"/>
      <c r="BD594" s="41"/>
      <c r="BE594" s="41"/>
      <c r="BF594" s="41"/>
      <c r="BH594" s="41"/>
      <c r="BJ594" s="41"/>
      <c r="BK594" s="41"/>
      <c r="CC594" s="41"/>
      <c r="CD594" s="41"/>
      <c r="CE594" s="41"/>
      <c r="CF594" s="41"/>
      <c r="CG594" s="41"/>
      <c r="CH594" s="41"/>
    </row>
    <row r="595" spans="7:86" ht="12.75">
      <c r="G595" s="41"/>
      <c r="J595" s="41"/>
      <c r="M595" s="41"/>
      <c r="O595" s="41"/>
      <c r="P595" s="41"/>
      <c r="Q595" s="41"/>
      <c r="S595" s="41"/>
      <c r="T595" s="41"/>
      <c r="U595" s="41"/>
      <c r="V595" s="41"/>
      <c r="W595" s="41"/>
      <c r="X595" s="41"/>
      <c r="Y595" s="41"/>
      <c r="Z595" s="41"/>
      <c r="AB595" s="41"/>
      <c r="AC595" s="41"/>
      <c r="AD595" s="41"/>
      <c r="AE595" s="41"/>
      <c r="AF595" s="41"/>
      <c r="AG595" s="41"/>
      <c r="AI595" s="41"/>
      <c r="AJ595" s="41"/>
      <c r="AK595" s="41"/>
      <c r="AL595" s="41"/>
      <c r="AM595" s="41"/>
      <c r="AN595" s="41"/>
      <c r="AO595" s="41"/>
      <c r="AQ595" s="41"/>
      <c r="AR595" s="41"/>
      <c r="AS595" s="41"/>
      <c r="AT595" s="41"/>
      <c r="AU595" s="41"/>
      <c r="AV595" s="41"/>
      <c r="AW595" s="41"/>
      <c r="AX595" s="41"/>
      <c r="AY595" s="41"/>
      <c r="BA595" s="41"/>
      <c r="BB595" s="41"/>
      <c r="BC595" s="41"/>
      <c r="BD595" s="41"/>
      <c r="BE595" s="41"/>
      <c r="BF595" s="41"/>
      <c r="BH595" s="41"/>
      <c r="BJ595" s="41"/>
      <c r="BK595" s="41"/>
      <c r="CC595" s="41"/>
      <c r="CD595" s="41"/>
      <c r="CE595" s="41"/>
      <c r="CF595" s="41"/>
      <c r="CG595" s="41"/>
      <c r="CH595" s="41"/>
    </row>
    <row r="596" spans="7:86" ht="12.75">
      <c r="G596" s="41"/>
      <c r="J596" s="41"/>
      <c r="M596" s="41"/>
      <c r="O596" s="41"/>
      <c r="P596" s="41"/>
      <c r="Q596" s="41"/>
      <c r="S596" s="41"/>
      <c r="T596" s="41"/>
      <c r="U596" s="41"/>
      <c r="V596" s="41"/>
      <c r="W596" s="41"/>
      <c r="X596" s="41"/>
      <c r="Y596" s="41"/>
      <c r="Z596" s="41"/>
      <c r="AB596" s="41"/>
      <c r="AC596" s="41"/>
      <c r="AD596" s="41"/>
      <c r="AE596" s="41"/>
      <c r="AF596" s="41"/>
      <c r="AG596" s="41"/>
      <c r="AI596" s="41"/>
      <c r="AJ596" s="41"/>
      <c r="AK596" s="41"/>
      <c r="AL596" s="41"/>
      <c r="AM596" s="41"/>
      <c r="AN596" s="41"/>
      <c r="AO596" s="41"/>
      <c r="AQ596" s="41"/>
      <c r="AR596" s="41"/>
      <c r="AS596" s="41"/>
      <c r="AT596" s="41"/>
      <c r="AU596" s="41"/>
      <c r="AV596" s="41"/>
      <c r="AW596" s="41"/>
      <c r="AX596" s="41"/>
      <c r="AY596" s="41"/>
      <c r="BA596" s="41"/>
      <c r="BB596" s="41"/>
      <c r="BC596" s="41"/>
      <c r="BD596" s="41"/>
      <c r="BE596" s="41"/>
      <c r="BF596" s="41"/>
      <c r="BH596" s="41"/>
      <c r="BJ596" s="41"/>
      <c r="BK596" s="41"/>
      <c r="CC596" s="41"/>
      <c r="CD596" s="41"/>
      <c r="CE596" s="41"/>
      <c r="CF596" s="41"/>
      <c r="CG596" s="41"/>
      <c r="CH596" s="41"/>
    </row>
    <row r="597" spans="7:86" ht="12.75">
      <c r="G597" s="41"/>
      <c r="J597" s="41"/>
      <c r="M597" s="41"/>
      <c r="O597" s="41"/>
      <c r="P597" s="41"/>
      <c r="Q597" s="41"/>
      <c r="S597" s="41"/>
      <c r="T597" s="41"/>
      <c r="U597" s="41"/>
      <c r="V597" s="41"/>
      <c r="W597" s="41"/>
      <c r="X597" s="41"/>
      <c r="Y597" s="41"/>
      <c r="Z597" s="41"/>
      <c r="AB597" s="41"/>
      <c r="AC597" s="41"/>
      <c r="AD597" s="41"/>
      <c r="AE597" s="41"/>
      <c r="AF597" s="41"/>
      <c r="AG597" s="41"/>
      <c r="AI597" s="41"/>
      <c r="AJ597" s="41"/>
      <c r="AK597" s="41"/>
      <c r="AL597" s="41"/>
      <c r="AM597" s="41"/>
      <c r="AN597" s="41"/>
      <c r="AO597" s="41"/>
      <c r="AQ597" s="41"/>
      <c r="AR597" s="41"/>
      <c r="AS597" s="41"/>
      <c r="AT597" s="41"/>
      <c r="AU597" s="41"/>
      <c r="AV597" s="41"/>
      <c r="AW597" s="41"/>
      <c r="AX597" s="41"/>
      <c r="AY597" s="41"/>
      <c r="BA597" s="41"/>
      <c r="BB597" s="41"/>
      <c r="BC597" s="41"/>
      <c r="BD597" s="41"/>
      <c r="BE597" s="41"/>
      <c r="BF597" s="41"/>
      <c r="BH597" s="41"/>
      <c r="BJ597" s="41"/>
      <c r="BK597" s="41"/>
      <c r="CC597" s="41"/>
      <c r="CD597" s="41"/>
      <c r="CE597" s="41"/>
      <c r="CF597" s="41"/>
      <c r="CG597" s="41"/>
      <c r="CH597" s="41"/>
    </row>
    <row r="598" spans="7:86" ht="12.75">
      <c r="G598" s="41"/>
      <c r="J598" s="41"/>
      <c r="M598" s="41"/>
      <c r="O598" s="41"/>
      <c r="P598" s="41"/>
      <c r="Q598" s="41"/>
      <c r="S598" s="41"/>
      <c r="T598" s="41"/>
      <c r="U598" s="41"/>
      <c r="V598" s="41"/>
      <c r="W598" s="41"/>
      <c r="X598" s="41"/>
      <c r="Y598" s="41"/>
      <c r="Z598" s="41"/>
      <c r="AB598" s="41"/>
      <c r="AC598" s="41"/>
      <c r="AD598" s="41"/>
      <c r="AE598" s="41"/>
      <c r="AF598" s="41"/>
      <c r="AG598" s="41"/>
      <c r="AI598" s="41"/>
      <c r="AJ598" s="41"/>
      <c r="AK598" s="41"/>
      <c r="AL598" s="41"/>
      <c r="AM598" s="41"/>
      <c r="AN598" s="41"/>
      <c r="AO598" s="41"/>
      <c r="AQ598" s="41"/>
      <c r="AR598" s="41"/>
      <c r="AS598" s="41"/>
      <c r="AT598" s="41"/>
      <c r="AU598" s="41"/>
      <c r="AV598" s="41"/>
      <c r="AW598" s="41"/>
      <c r="AX598" s="41"/>
      <c r="AY598" s="41"/>
      <c r="BA598" s="41"/>
      <c r="BB598" s="41"/>
      <c r="BC598" s="41"/>
      <c r="BD598" s="41"/>
      <c r="BE598" s="41"/>
      <c r="BF598" s="41"/>
      <c r="BH598" s="41"/>
      <c r="BJ598" s="41"/>
      <c r="BK598" s="41"/>
      <c r="CC598" s="41"/>
      <c r="CD598" s="41"/>
      <c r="CE598" s="41"/>
      <c r="CF598" s="41"/>
      <c r="CG598" s="41"/>
      <c r="CH598" s="41"/>
    </row>
    <row r="599" spans="7:86" ht="12.75">
      <c r="G599" s="41"/>
      <c r="J599" s="41"/>
      <c r="M599" s="41"/>
      <c r="O599" s="41"/>
      <c r="P599" s="41"/>
      <c r="Q599" s="41"/>
      <c r="S599" s="41"/>
      <c r="T599" s="41"/>
      <c r="U599" s="41"/>
      <c r="V599" s="41"/>
      <c r="W599" s="41"/>
      <c r="X599" s="41"/>
      <c r="Y599" s="41"/>
      <c r="Z599" s="41"/>
      <c r="AB599" s="41"/>
      <c r="AC599" s="41"/>
      <c r="AD599" s="41"/>
      <c r="AE599" s="41"/>
      <c r="AF599" s="41"/>
      <c r="AG599" s="41"/>
      <c r="AI599" s="41"/>
      <c r="AJ599" s="41"/>
      <c r="AK599" s="41"/>
      <c r="AL599" s="41"/>
      <c r="AM599" s="41"/>
      <c r="AN599" s="41"/>
      <c r="AO599" s="41"/>
      <c r="AQ599" s="41"/>
      <c r="AR599" s="41"/>
      <c r="AS599" s="41"/>
      <c r="AT599" s="41"/>
      <c r="AU599" s="41"/>
      <c r="AV599" s="41"/>
      <c r="AW599" s="41"/>
      <c r="AX599" s="41"/>
      <c r="AY599" s="41"/>
      <c r="BA599" s="41"/>
      <c r="BB599" s="41"/>
      <c r="BC599" s="41"/>
      <c r="BD599" s="41"/>
      <c r="BE599" s="41"/>
      <c r="BF599" s="41"/>
      <c r="BH599" s="41"/>
      <c r="BJ599" s="41"/>
      <c r="BK599" s="41"/>
      <c r="CC599" s="41"/>
      <c r="CD599" s="41"/>
      <c r="CE599" s="41"/>
      <c r="CF599" s="41"/>
      <c r="CG599" s="41"/>
      <c r="CH599" s="41"/>
    </row>
    <row r="600" spans="7:86" ht="12.75">
      <c r="G600" s="41"/>
      <c r="J600" s="41"/>
      <c r="M600" s="41"/>
      <c r="O600" s="41"/>
      <c r="P600" s="41"/>
      <c r="Q600" s="41"/>
      <c r="S600" s="41"/>
      <c r="T600" s="41"/>
      <c r="U600" s="41"/>
      <c r="V600" s="41"/>
      <c r="W600" s="41"/>
      <c r="X600" s="41"/>
      <c r="Y600" s="41"/>
      <c r="Z600" s="41"/>
      <c r="AB600" s="41"/>
      <c r="AC600" s="41"/>
      <c r="AD600" s="41"/>
      <c r="AE600" s="41"/>
      <c r="AF600" s="41"/>
      <c r="AG600" s="41"/>
      <c r="AI600" s="41"/>
      <c r="AJ600" s="41"/>
      <c r="AK600" s="41"/>
      <c r="AL600" s="41"/>
      <c r="AM600" s="41"/>
      <c r="AN600" s="41"/>
      <c r="AO600" s="41"/>
      <c r="AQ600" s="41"/>
      <c r="AR600" s="41"/>
      <c r="AS600" s="41"/>
      <c r="AT600" s="41"/>
      <c r="AU600" s="41"/>
      <c r="AV600" s="41"/>
      <c r="AW600" s="41"/>
      <c r="AX600" s="41"/>
      <c r="AY600" s="41"/>
      <c r="BA600" s="41"/>
      <c r="BB600" s="41"/>
      <c r="BC600" s="41"/>
      <c r="BD600" s="41"/>
      <c r="BE600" s="41"/>
      <c r="BF600" s="41"/>
      <c r="BH600" s="41"/>
      <c r="BJ600" s="41"/>
      <c r="BK600" s="41"/>
      <c r="CC600" s="41"/>
      <c r="CD600" s="41"/>
      <c r="CE600" s="41"/>
      <c r="CF600" s="41"/>
      <c r="CG600" s="41"/>
      <c r="CH600" s="41"/>
    </row>
    <row r="601" spans="7:86" ht="12.75">
      <c r="G601" s="41"/>
      <c r="J601" s="41"/>
      <c r="M601" s="41"/>
      <c r="O601" s="41"/>
      <c r="P601" s="41"/>
      <c r="Q601" s="41"/>
      <c r="S601" s="41"/>
      <c r="T601" s="41"/>
      <c r="U601" s="41"/>
      <c r="V601" s="41"/>
      <c r="W601" s="41"/>
      <c r="X601" s="41"/>
      <c r="Y601" s="41"/>
      <c r="Z601" s="41"/>
      <c r="AB601" s="41"/>
      <c r="AC601" s="41"/>
      <c r="AD601" s="41"/>
      <c r="AE601" s="41"/>
      <c r="AF601" s="41"/>
      <c r="AG601" s="41"/>
      <c r="AI601" s="41"/>
      <c r="AJ601" s="41"/>
      <c r="AK601" s="41"/>
      <c r="AL601" s="41"/>
      <c r="AM601" s="41"/>
      <c r="AN601" s="41"/>
      <c r="AO601" s="41"/>
      <c r="AQ601" s="41"/>
      <c r="AR601" s="41"/>
      <c r="AS601" s="41"/>
      <c r="AT601" s="41"/>
      <c r="AU601" s="41"/>
      <c r="AV601" s="41"/>
      <c r="AW601" s="41"/>
      <c r="AX601" s="41"/>
      <c r="AY601" s="41"/>
      <c r="BA601" s="41"/>
      <c r="BB601" s="41"/>
      <c r="BC601" s="41"/>
      <c r="BD601" s="41"/>
      <c r="BE601" s="41"/>
      <c r="BF601" s="41"/>
      <c r="BH601" s="41"/>
      <c r="BJ601" s="41"/>
      <c r="BK601" s="41"/>
      <c r="CC601" s="41"/>
      <c r="CD601" s="41"/>
      <c r="CE601" s="41"/>
      <c r="CF601" s="41"/>
      <c r="CG601" s="41"/>
      <c r="CH601" s="41"/>
    </row>
    <row r="602" spans="7:86" ht="12.75">
      <c r="G602" s="41"/>
      <c r="J602" s="41"/>
      <c r="M602" s="41"/>
      <c r="O602" s="41"/>
      <c r="P602" s="41"/>
      <c r="Q602" s="41"/>
      <c r="S602" s="41"/>
      <c r="T602" s="41"/>
      <c r="U602" s="41"/>
      <c r="V602" s="41"/>
      <c r="W602" s="41"/>
      <c r="X602" s="41"/>
      <c r="Y602" s="41"/>
      <c r="Z602" s="41"/>
      <c r="AB602" s="41"/>
      <c r="AC602" s="41"/>
      <c r="AD602" s="41"/>
      <c r="AE602" s="41"/>
      <c r="AF602" s="41"/>
      <c r="AG602" s="41"/>
      <c r="AI602" s="41"/>
      <c r="AJ602" s="41"/>
      <c r="AK602" s="41"/>
      <c r="AL602" s="41"/>
      <c r="AM602" s="41"/>
      <c r="AN602" s="41"/>
      <c r="AO602" s="41"/>
      <c r="AQ602" s="41"/>
      <c r="AR602" s="41"/>
      <c r="AS602" s="41"/>
      <c r="AT602" s="41"/>
      <c r="AU602" s="41"/>
      <c r="AV602" s="41"/>
      <c r="AW602" s="41"/>
      <c r="AX602" s="41"/>
      <c r="AY602" s="41"/>
      <c r="BA602" s="41"/>
      <c r="BB602" s="41"/>
      <c r="BC602" s="41"/>
      <c r="BD602" s="41"/>
      <c r="BE602" s="41"/>
      <c r="BF602" s="41"/>
      <c r="BH602" s="41"/>
      <c r="BJ602" s="41"/>
      <c r="BK602" s="41"/>
      <c r="CC602" s="41"/>
      <c r="CD602" s="41"/>
      <c r="CE602" s="41"/>
      <c r="CF602" s="41"/>
      <c r="CG602" s="41"/>
      <c r="CH602" s="41"/>
    </row>
    <row r="603" spans="7:86" ht="12.75">
      <c r="G603" s="41"/>
      <c r="J603" s="41"/>
      <c r="M603" s="41"/>
      <c r="O603" s="41"/>
      <c r="P603" s="41"/>
      <c r="Q603" s="41"/>
      <c r="S603" s="41"/>
      <c r="T603" s="41"/>
      <c r="U603" s="41"/>
      <c r="V603" s="41"/>
      <c r="W603" s="41"/>
      <c r="X603" s="41"/>
      <c r="Y603" s="41"/>
      <c r="Z603" s="41"/>
      <c r="AB603" s="41"/>
      <c r="AC603" s="41"/>
      <c r="AD603" s="41"/>
      <c r="AE603" s="41"/>
      <c r="AF603" s="41"/>
      <c r="AG603" s="41"/>
      <c r="AI603" s="41"/>
      <c r="AJ603" s="41"/>
      <c r="AK603" s="41"/>
      <c r="AL603" s="41"/>
      <c r="AM603" s="41"/>
      <c r="AN603" s="41"/>
      <c r="AO603" s="41"/>
      <c r="AQ603" s="41"/>
      <c r="AR603" s="41"/>
      <c r="AS603" s="41"/>
      <c r="AT603" s="41"/>
      <c r="AU603" s="41"/>
      <c r="AV603" s="41"/>
      <c r="AW603" s="41"/>
      <c r="AX603" s="41"/>
      <c r="AY603" s="41"/>
      <c r="BA603" s="41"/>
      <c r="BB603" s="41"/>
      <c r="BC603" s="41"/>
      <c r="BD603" s="41"/>
      <c r="BE603" s="41"/>
      <c r="BF603" s="41"/>
      <c r="BH603" s="41"/>
      <c r="BJ603" s="41"/>
      <c r="BK603" s="41"/>
      <c r="CC603" s="41"/>
      <c r="CD603" s="41"/>
      <c r="CE603" s="41"/>
      <c r="CF603" s="41"/>
      <c r="CG603" s="41"/>
      <c r="CH603" s="41"/>
    </row>
    <row r="604" spans="7:86" ht="12.75">
      <c r="G604" s="41"/>
      <c r="J604" s="41"/>
      <c r="M604" s="41"/>
      <c r="O604" s="41"/>
      <c r="P604" s="41"/>
      <c r="Q604" s="41"/>
      <c r="S604" s="41"/>
      <c r="T604" s="41"/>
      <c r="U604" s="41"/>
      <c r="V604" s="41"/>
      <c r="W604" s="41"/>
      <c r="X604" s="41"/>
      <c r="Y604" s="41"/>
      <c r="Z604" s="41"/>
      <c r="AB604" s="41"/>
      <c r="AC604" s="41"/>
      <c r="AD604" s="41"/>
      <c r="AE604" s="41"/>
      <c r="AF604" s="41"/>
      <c r="AG604" s="41"/>
      <c r="AI604" s="41"/>
      <c r="AJ604" s="41"/>
      <c r="AK604" s="41"/>
      <c r="AL604" s="41"/>
      <c r="AM604" s="41"/>
      <c r="AN604" s="41"/>
      <c r="AO604" s="41"/>
      <c r="AQ604" s="41"/>
      <c r="AR604" s="41"/>
      <c r="AS604" s="41"/>
      <c r="AT604" s="41"/>
      <c r="AU604" s="41"/>
      <c r="AV604" s="41"/>
      <c r="AW604" s="41"/>
      <c r="AX604" s="41"/>
      <c r="AY604" s="41"/>
      <c r="BA604" s="41"/>
      <c r="BB604" s="41"/>
      <c r="BC604" s="41"/>
      <c r="BD604" s="41"/>
      <c r="BE604" s="41"/>
      <c r="BF604" s="41"/>
      <c r="BH604" s="41"/>
      <c r="BJ604" s="41"/>
      <c r="BK604" s="41"/>
      <c r="CC604" s="41"/>
      <c r="CD604" s="41"/>
      <c r="CE604" s="41"/>
      <c r="CF604" s="41"/>
      <c r="CG604" s="41"/>
      <c r="CH604" s="41"/>
    </row>
    <row r="605" spans="7:86" ht="12.75">
      <c r="G605" s="41"/>
      <c r="J605" s="41"/>
      <c r="M605" s="41"/>
      <c r="O605" s="41"/>
      <c r="P605" s="41"/>
      <c r="Q605" s="41"/>
      <c r="S605" s="41"/>
      <c r="T605" s="41"/>
      <c r="U605" s="41"/>
      <c r="V605" s="41"/>
      <c r="W605" s="41"/>
      <c r="X605" s="41"/>
      <c r="Y605" s="41"/>
      <c r="Z605" s="41"/>
      <c r="AB605" s="41"/>
      <c r="AC605" s="41"/>
      <c r="AD605" s="41"/>
      <c r="AE605" s="41"/>
      <c r="AF605" s="41"/>
      <c r="AG605" s="41"/>
      <c r="AI605" s="41"/>
      <c r="AJ605" s="41"/>
      <c r="AK605" s="41"/>
      <c r="AL605" s="41"/>
      <c r="AM605" s="41"/>
      <c r="AN605" s="41"/>
      <c r="AO605" s="41"/>
      <c r="AQ605" s="41"/>
      <c r="AR605" s="41"/>
      <c r="AS605" s="41"/>
      <c r="AT605" s="41"/>
      <c r="AU605" s="41"/>
      <c r="AV605" s="41"/>
      <c r="AW605" s="41"/>
      <c r="AX605" s="41"/>
      <c r="AY605" s="41"/>
      <c r="BA605" s="41"/>
      <c r="BB605" s="41"/>
      <c r="BC605" s="41"/>
      <c r="BD605" s="41"/>
      <c r="BE605" s="41"/>
      <c r="BF605" s="41"/>
      <c r="BH605" s="41"/>
      <c r="BJ605" s="41"/>
      <c r="BK605" s="41"/>
      <c r="CC605" s="41"/>
      <c r="CD605" s="41"/>
      <c r="CE605" s="41"/>
      <c r="CF605" s="41"/>
      <c r="CG605" s="41"/>
      <c r="CH605" s="41"/>
    </row>
    <row r="606" spans="7:86" ht="12.75">
      <c r="G606" s="41"/>
      <c r="J606" s="41"/>
      <c r="M606" s="41"/>
      <c r="O606" s="41"/>
      <c r="P606" s="41"/>
      <c r="Q606" s="41"/>
      <c r="S606" s="41"/>
      <c r="T606" s="41"/>
      <c r="U606" s="41"/>
      <c r="V606" s="41"/>
      <c r="W606" s="41"/>
      <c r="X606" s="41"/>
      <c r="Y606" s="41"/>
      <c r="Z606" s="41"/>
      <c r="AB606" s="41"/>
      <c r="AC606" s="41"/>
      <c r="AD606" s="41"/>
      <c r="AE606" s="41"/>
      <c r="AF606" s="41"/>
      <c r="AG606" s="41"/>
      <c r="AI606" s="41"/>
      <c r="AJ606" s="41"/>
      <c r="AK606" s="41"/>
      <c r="AL606" s="41"/>
      <c r="AM606" s="41"/>
      <c r="AN606" s="41"/>
      <c r="AO606" s="41"/>
      <c r="AQ606" s="41"/>
      <c r="AR606" s="41"/>
      <c r="AS606" s="41"/>
      <c r="AT606" s="41"/>
      <c r="AU606" s="41"/>
      <c r="AV606" s="41"/>
      <c r="AW606" s="41"/>
      <c r="AX606" s="41"/>
      <c r="AY606" s="41"/>
      <c r="BA606" s="41"/>
      <c r="BB606" s="41"/>
      <c r="BC606" s="41"/>
      <c r="BD606" s="41"/>
      <c r="BE606" s="41"/>
      <c r="BF606" s="41"/>
      <c r="BH606" s="41"/>
      <c r="BJ606" s="41"/>
      <c r="BK606" s="41"/>
      <c r="CC606" s="41"/>
      <c r="CD606" s="41"/>
      <c r="CE606" s="41"/>
      <c r="CF606" s="41"/>
      <c r="CG606" s="41"/>
      <c r="CH606" s="41"/>
    </row>
    <row r="607" spans="7:86" ht="12.75">
      <c r="G607" s="41"/>
      <c r="J607" s="41"/>
      <c r="M607" s="41"/>
      <c r="O607" s="41"/>
      <c r="P607" s="41"/>
      <c r="Q607" s="41"/>
      <c r="S607" s="41"/>
      <c r="T607" s="41"/>
      <c r="U607" s="41"/>
      <c r="V607" s="41"/>
      <c r="W607" s="41"/>
      <c r="X607" s="41"/>
      <c r="Y607" s="41"/>
      <c r="Z607" s="41"/>
      <c r="AB607" s="41"/>
      <c r="AC607" s="41"/>
      <c r="AD607" s="41"/>
      <c r="AE607" s="41"/>
      <c r="AF607" s="41"/>
      <c r="AG607" s="41"/>
      <c r="AI607" s="41"/>
      <c r="AJ607" s="41"/>
      <c r="AK607" s="41"/>
      <c r="AL607" s="41"/>
      <c r="AM607" s="41"/>
      <c r="AN607" s="41"/>
      <c r="AO607" s="41"/>
      <c r="AQ607" s="41"/>
      <c r="AR607" s="41"/>
      <c r="AS607" s="41"/>
      <c r="AT607" s="41"/>
      <c r="AU607" s="41"/>
      <c r="AV607" s="41"/>
      <c r="AW607" s="41"/>
      <c r="AX607" s="41"/>
      <c r="AY607" s="41"/>
      <c r="BA607" s="41"/>
      <c r="BB607" s="41"/>
      <c r="BC607" s="41"/>
      <c r="BD607" s="41"/>
      <c r="BE607" s="41"/>
      <c r="BF607" s="41"/>
      <c r="BH607" s="41"/>
      <c r="BJ607" s="41"/>
      <c r="BK607" s="41"/>
      <c r="CC607" s="41"/>
      <c r="CD607" s="41"/>
      <c r="CE607" s="41"/>
      <c r="CF607" s="41"/>
      <c r="CG607" s="41"/>
      <c r="CH607" s="41"/>
    </row>
    <row r="608" spans="7:86" ht="12.75">
      <c r="G608" s="41"/>
      <c r="J608" s="41"/>
      <c r="M608" s="41"/>
      <c r="O608" s="41"/>
      <c r="P608" s="41"/>
      <c r="Q608" s="41"/>
      <c r="S608" s="41"/>
      <c r="T608" s="41"/>
      <c r="U608" s="41"/>
      <c r="V608" s="41"/>
      <c r="W608" s="41"/>
      <c r="X608" s="41"/>
      <c r="Y608" s="41"/>
      <c r="Z608" s="41"/>
      <c r="AB608" s="41"/>
      <c r="AC608" s="41"/>
      <c r="AD608" s="41"/>
      <c r="AE608" s="41"/>
      <c r="AF608" s="41"/>
      <c r="AG608" s="41"/>
      <c r="AI608" s="41"/>
      <c r="AJ608" s="41"/>
      <c r="AK608" s="41"/>
      <c r="AL608" s="41"/>
      <c r="AM608" s="41"/>
      <c r="AN608" s="41"/>
      <c r="AO608" s="41"/>
      <c r="AQ608" s="41"/>
      <c r="AR608" s="41"/>
      <c r="AS608" s="41"/>
      <c r="AT608" s="41"/>
      <c r="AU608" s="41"/>
      <c r="AV608" s="41"/>
      <c r="AW608" s="41"/>
      <c r="AX608" s="41"/>
      <c r="AY608" s="41"/>
      <c r="BA608" s="41"/>
      <c r="BB608" s="41"/>
      <c r="BC608" s="41"/>
      <c r="BD608" s="41"/>
      <c r="BE608" s="41"/>
      <c r="BF608" s="41"/>
      <c r="BH608" s="41"/>
      <c r="BJ608" s="41"/>
      <c r="BK608" s="41"/>
      <c r="CC608" s="41"/>
      <c r="CD608" s="41"/>
      <c r="CE608" s="41"/>
      <c r="CF608" s="41"/>
      <c r="CG608" s="41"/>
      <c r="CH608" s="41"/>
    </row>
    <row r="609" spans="7:86" ht="12.75">
      <c r="G609" s="41"/>
      <c r="J609" s="41"/>
      <c r="M609" s="41"/>
      <c r="O609" s="41"/>
      <c r="P609" s="41"/>
      <c r="Q609" s="41"/>
      <c r="S609" s="41"/>
      <c r="T609" s="41"/>
      <c r="U609" s="41"/>
      <c r="V609" s="41"/>
      <c r="W609" s="41"/>
      <c r="X609" s="41"/>
      <c r="Y609" s="41"/>
      <c r="Z609" s="41"/>
      <c r="AB609" s="41"/>
      <c r="AC609" s="41"/>
      <c r="AD609" s="41"/>
      <c r="AE609" s="41"/>
      <c r="AF609" s="41"/>
      <c r="AG609" s="41"/>
      <c r="AI609" s="41"/>
      <c r="AJ609" s="41"/>
      <c r="AK609" s="41"/>
      <c r="AL609" s="41"/>
      <c r="AM609" s="41"/>
      <c r="AN609" s="41"/>
      <c r="AO609" s="41"/>
      <c r="AQ609" s="41"/>
      <c r="AR609" s="41"/>
      <c r="AS609" s="41"/>
      <c r="AT609" s="41"/>
      <c r="AU609" s="41"/>
      <c r="AV609" s="41"/>
      <c r="AW609" s="41"/>
      <c r="AX609" s="41"/>
      <c r="AY609" s="41"/>
      <c r="BA609" s="41"/>
      <c r="BB609" s="41"/>
      <c r="BC609" s="41"/>
      <c r="BD609" s="41"/>
      <c r="BE609" s="41"/>
      <c r="BF609" s="41"/>
      <c r="BH609" s="41"/>
      <c r="BJ609" s="41"/>
      <c r="BK609" s="41"/>
      <c r="CC609" s="41"/>
      <c r="CD609" s="41"/>
      <c r="CE609" s="41"/>
      <c r="CF609" s="41"/>
      <c r="CG609" s="41"/>
      <c r="CH609" s="41"/>
    </row>
    <row r="610" spans="7:86" ht="12.75">
      <c r="G610" s="41"/>
      <c r="J610" s="41"/>
      <c r="M610" s="41"/>
      <c r="O610" s="41"/>
      <c r="P610" s="41"/>
      <c r="Q610" s="41"/>
      <c r="S610" s="41"/>
      <c r="T610" s="41"/>
      <c r="U610" s="41"/>
      <c r="V610" s="41"/>
      <c r="W610" s="41"/>
      <c r="X610" s="41"/>
      <c r="Y610" s="41"/>
      <c r="Z610" s="41"/>
      <c r="AB610" s="41"/>
      <c r="AC610" s="41"/>
      <c r="AD610" s="41"/>
      <c r="AE610" s="41"/>
      <c r="AF610" s="41"/>
      <c r="AG610" s="41"/>
      <c r="AI610" s="41"/>
      <c r="AJ610" s="41"/>
      <c r="AK610" s="41"/>
      <c r="AL610" s="41"/>
      <c r="AM610" s="41"/>
      <c r="AN610" s="41"/>
      <c r="AO610" s="41"/>
      <c r="AQ610" s="41"/>
      <c r="AR610" s="41"/>
      <c r="AS610" s="41"/>
      <c r="AT610" s="41"/>
      <c r="AU610" s="41"/>
      <c r="AV610" s="41"/>
      <c r="AW610" s="41"/>
      <c r="AX610" s="41"/>
      <c r="AY610" s="41"/>
      <c r="BA610" s="41"/>
      <c r="BB610" s="41"/>
      <c r="BC610" s="41"/>
      <c r="BD610" s="41"/>
      <c r="BE610" s="41"/>
      <c r="BF610" s="41"/>
      <c r="BH610" s="41"/>
      <c r="BJ610" s="41"/>
      <c r="BK610" s="41"/>
      <c r="CC610" s="41"/>
      <c r="CD610" s="41"/>
      <c r="CE610" s="41"/>
      <c r="CF610" s="41"/>
      <c r="CG610" s="41"/>
      <c r="CH610" s="41"/>
    </row>
    <row r="611" spans="7:86" ht="12.75">
      <c r="G611" s="41"/>
      <c r="J611" s="41"/>
      <c r="M611" s="41"/>
      <c r="O611" s="41"/>
      <c r="P611" s="41"/>
      <c r="Q611" s="41"/>
      <c r="S611" s="41"/>
      <c r="T611" s="41"/>
      <c r="U611" s="41"/>
      <c r="V611" s="41"/>
      <c r="W611" s="41"/>
      <c r="X611" s="41"/>
      <c r="Y611" s="41"/>
      <c r="Z611" s="41"/>
      <c r="AB611" s="41"/>
      <c r="AC611" s="41"/>
      <c r="AD611" s="41"/>
      <c r="AE611" s="41"/>
      <c r="AF611" s="41"/>
      <c r="AG611" s="41"/>
      <c r="AI611" s="41"/>
      <c r="AJ611" s="41"/>
      <c r="AK611" s="41"/>
      <c r="AL611" s="41"/>
      <c r="AM611" s="41"/>
      <c r="AN611" s="41"/>
      <c r="AO611" s="41"/>
      <c r="AQ611" s="41"/>
      <c r="AR611" s="41"/>
      <c r="AS611" s="41"/>
      <c r="AT611" s="41"/>
      <c r="AU611" s="41"/>
      <c r="AV611" s="41"/>
      <c r="AW611" s="41"/>
      <c r="AX611" s="41"/>
      <c r="AY611" s="41"/>
      <c r="BA611" s="41"/>
      <c r="BB611" s="41"/>
      <c r="BC611" s="41"/>
      <c r="BD611" s="41"/>
      <c r="BE611" s="41"/>
      <c r="BF611" s="41"/>
      <c r="BH611" s="41"/>
      <c r="BJ611" s="41"/>
      <c r="BK611" s="41"/>
      <c r="CC611" s="41"/>
      <c r="CD611" s="41"/>
      <c r="CE611" s="41"/>
      <c r="CF611" s="41"/>
      <c r="CG611" s="41"/>
      <c r="CH611" s="41"/>
    </row>
    <row r="612" spans="7:86" ht="12.75">
      <c r="G612" s="41"/>
      <c r="J612" s="41"/>
      <c r="M612" s="41"/>
      <c r="O612" s="41"/>
      <c r="P612" s="41"/>
      <c r="Q612" s="41"/>
      <c r="S612" s="41"/>
      <c r="T612" s="41"/>
      <c r="U612" s="41"/>
      <c r="V612" s="41"/>
      <c r="W612" s="41"/>
      <c r="X612" s="41"/>
      <c r="Y612" s="41"/>
      <c r="Z612" s="41"/>
      <c r="AB612" s="41"/>
      <c r="AC612" s="41"/>
      <c r="AD612" s="41"/>
      <c r="AE612" s="41"/>
      <c r="AF612" s="41"/>
      <c r="AG612" s="41"/>
      <c r="AI612" s="41"/>
      <c r="AJ612" s="41"/>
      <c r="AK612" s="41"/>
      <c r="AL612" s="41"/>
      <c r="AM612" s="41"/>
      <c r="AN612" s="41"/>
      <c r="AO612" s="41"/>
      <c r="AQ612" s="41"/>
      <c r="AR612" s="41"/>
      <c r="AS612" s="41"/>
      <c r="AT612" s="41"/>
      <c r="AU612" s="41"/>
      <c r="AV612" s="41"/>
      <c r="AW612" s="41"/>
      <c r="AX612" s="41"/>
      <c r="AY612" s="41"/>
      <c r="BA612" s="41"/>
      <c r="BB612" s="41"/>
      <c r="BC612" s="41"/>
      <c r="BD612" s="41"/>
      <c r="BE612" s="41"/>
      <c r="BF612" s="41"/>
      <c r="BH612" s="41"/>
      <c r="BJ612" s="41"/>
      <c r="BK612" s="41"/>
      <c r="CC612" s="41"/>
      <c r="CD612" s="41"/>
      <c r="CE612" s="41"/>
      <c r="CF612" s="41"/>
      <c r="CG612" s="41"/>
      <c r="CH612" s="41"/>
    </row>
    <row r="613" spans="7:86" ht="12.75">
      <c r="G613" s="41"/>
      <c r="J613" s="41"/>
      <c r="M613" s="41"/>
      <c r="O613" s="41"/>
      <c r="P613" s="41"/>
      <c r="Q613" s="41"/>
      <c r="S613" s="41"/>
      <c r="T613" s="41"/>
      <c r="U613" s="41"/>
      <c r="V613" s="41"/>
      <c r="W613" s="41"/>
      <c r="X613" s="41"/>
      <c r="Y613" s="41"/>
      <c r="Z613" s="41"/>
      <c r="AB613" s="41"/>
      <c r="AC613" s="41"/>
      <c r="AD613" s="41"/>
      <c r="AE613" s="41"/>
      <c r="AF613" s="41"/>
      <c r="AG613" s="41"/>
      <c r="AI613" s="41"/>
      <c r="AJ613" s="41"/>
      <c r="AK613" s="41"/>
      <c r="AL613" s="41"/>
      <c r="AM613" s="41"/>
      <c r="AN613" s="41"/>
      <c r="AO613" s="41"/>
      <c r="AQ613" s="41"/>
      <c r="AR613" s="41"/>
      <c r="AS613" s="41"/>
      <c r="AT613" s="41"/>
      <c r="AU613" s="41"/>
      <c r="AV613" s="41"/>
      <c r="AW613" s="41"/>
      <c r="AX613" s="41"/>
      <c r="AY613" s="41"/>
      <c r="BA613" s="41"/>
      <c r="BB613" s="41"/>
      <c r="BC613" s="41"/>
      <c r="BD613" s="41"/>
      <c r="BE613" s="41"/>
      <c r="BF613" s="41"/>
      <c r="BH613" s="41"/>
      <c r="BJ613" s="41"/>
      <c r="BK613" s="41"/>
      <c r="CC613" s="41"/>
      <c r="CD613" s="41"/>
      <c r="CE613" s="41"/>
      <c r="CF613" s="41"/>
      <c r="CG613" s="41"/>
      <c r="CH613" s="41"/>
    </row>
    <row r="614" spans="7:86" ht="12.75">
      <c r="G614" s="41"/>
      <c r="J614" s="41"/>
      <c r="M614" s="41"/>
      <c r="O614" s="41"/>
      <c r="P614" s="41"/>
      <c r="Q614" s="41"/>
      <c r="S614" s="41"/>
      <c r="T614" s="41"/>
      <c r="U614" s="41"/>
      <c r="V614" s="41"/>
      <c r="W614" s="41"/>
      <c r="X614" s="41"/>
      <c r="Y614" s="41"/>
      <c r="Z614" s="41"/>
      <c r="AB614" s="41"/>
      <c r="AC614" s="41"/>
      <c r="AD614" s="41"/>
      <c r="AE614" s="41"/>
      <c r="AF614" s="41"/>
      <c r="AG614" s="41"/>
      <c r="AI614" s="41"/>
      <c r="AJ614" s="41"/>
      <c r="AK614" s="41"/>
      <c r="AL614" s="41"/>
      <c r="AM614" s="41"/>
      <c r="AN614" s="41"/>
      <c r="AO614" s="41"/>
      <c r="AQ614" s="41"/>
      <c r="AR614" s="41"/>
      <c r="AS614" s="41"/>
      <c r="AT614" s="41"/>
      <c r="AU614" s="41"/>
      <c r="AV614" s="41"/>
      <c r="AW614" s="41"/>
      <c r="AX614" s="41"/>
      <c r="AY614" s="41"/>
      <c r="BA614" s="41"/>
      <c r="BB614" s="41"/>
      <c r="BC614" s="41"/>
      <c r="BD614" s="41"/>
      <c r="BE614" s="41"/>
      <c r="BF614" s="41"/>
      <c r="BH614" s="41"/>
      <c r="BJ614" s="41"/>
      <c r="BK614" s="41"/>
      <c r="CC614" s="41"/>
      <c r="CD614" s="41"/>
      <c r="CE614" s="41"/>
      <c r="CF614" s="41"/>
      <c r="CG614" s="41"/>
      <c r="CH614" s="41"/>
    </row>
    <row r="615" spans="7:86" ht="12.75">
      <c r="G615" s="41"/>
      <c r="J615" s="41"/>
      <c r="M615" s="41"/>
      <c r="O615" s="41"/>
      <c r="P615" s="41"/>
      <c r="Q615" s="41"/>
      <c r="S615" s="41"/>
      <c r="T615" s="41"/>
      <c r="U615" s="41"/>
      <c r="V615" s="41"/>
      <c r="W615" s="41"/>
      <c r="X615" s="41"/>
      <c r="Y615" s="41"/>
      <c r="Z615" s="41"/>
      <c r="AB615" s="41"/>
      <c r="AC615" s="41"/>
      <c r="AD615" s="41"/>
      <c r="AE615" s="41"/>
      <c r="AF615" s="41"/>
      <c r="AG615" s="41"/>
      <c r="AI615" s="41"/>
      <c r="AJ615" s="41"/>
      <c r="AK615" s="41"/>
      <c r="AL615" s="41"/>
      <c r="AM615" s="41"/>
      <c r="AN615" s="41"/>
      <c r="AO615" s="41"/>
      <c r="AQ615" s="41"/>
      <c r="AR615" s="41"/>
      <c r="AS615" s="41"/>
      <c r="AT615" s="41"/>
      <c r="AU615" s="41"/>
      <c r="AV615" s="41"/>
      <c r="AW615" s="41"/>
      <c r="AX615" s="41"/>
      <c r="AY615" s="41"/>
      <c r="BA615" s="41"/>
      <c r="BB615" s="41"/>
      <c r="BC615" s="41"/>
      <c r="BD615" s="41"/>
      <c r="BE615" s="41"/>
      <c r="BF615" s="41"/>
      <c r="BH615" s="41"/>
      <c r="BJ615" s="41"/>
      <c r="BK615" s="41"/>
      <c r="CC615" s="41"/>
      <c r="CD615" s="41"/>
      <c r="CE615" s="41"/>
      <c r="CF615" s="41"/>
      <c r="CG615" s="41"/>
      <c r="CH615" s="41"/>
    </row>
    <row r="616" spans="7:86" ht="12.75">
      <c r="G616" s="41"/>
      <c r="J616" s="41"/>
      <c r="M616" s="41"/>
      <c r="O616" s="41"/>
      <c r="P616" s="41"/>
      <c r="Q616" s="41"/>
      <c r="S616" s="41"/>
      <c r="T616" s="41"/>
      <c r="U616" s="41"/>
      <c r="V616" s="41"/>
      <c r="W616" s="41"/>
      <c r="X616" s="41"/>
      <c r="Y616" s="41"/>
      <c r="Z616" s="41"/>
      <c r="AB616" s="41"/>
      <c r="AC616" s="41"/>
      <c r="AD616" s="41"/>
      <c r="AE616" s="41"/>
      <c r="AF616" s="41"/>
      <c r="AG616" s="41"/>
      <c r="AI616" s="41"/>
      <c r="AJ616" s="41"/>
      <c r="AK616" s="41"/>
      <c r="AL616" s="41"/>
      <c r="AM616" s="41"/>
      <c r="AN616" s="41"/>
      <c r="AO616" s="41"/>
      <c r="AQ616" s="41"/>
      <c r="AR616" s="41"/>
      <c r="AS616" s="41"/>
      <c r="AT616" s="41"/>
      <c r="AU616" s="41"/>
      <c r="AV616" s="41"/>
      <c r="AW616" s="41"/>
      <c r="AX616" s="41"/>
      <c r="AY616" s="41"/>
      <c r="BA616" s="41"/>
      <c r="BB616" s="41"/>
      <c r="BC616" s="41"/>
      <c r="BD616" s="41"/>
      <c r="BE616" s="41"/>
      <c r="BF616" s="41"/>
      <c r="BH616" s="41"/>
      <c r="BJ616" s="41"/>
      <c r="BK616" s="41"/>
      <c r="CC616" s="41"/>
      <c r="CD616" s="41"/>
      <c r="CE616" s="41"/>
      <c r="CF616" s="41"/>
      <c r="CG616" s="41"/>
      <c r="CH616" s="41"/>
    </row>
    <row r="617" spans="7:86" ht="12.75">
      <c r="G617" s="41"/>
      <c r="J617" s="41"/>
      <c r="M617" s="41"/>
      <c r="O617" s="41"/>
      <c r="P617" s="41"/>
      <c r="Q617" s="41"/>
      <c r="S617" s="41"/>
      <c r="T617" s="41"/>
      <c r="U617" s="41"/>
      <c r="V617" s="41"/>
      <c r="W617" s="41"/>
      <c r="X617" s="41"/>
      <c r="Y617" s="41"/>
      <c r="Z617" s="41"/>
      <c r="AB617" s="41"/>
      <c r="AC617" s="41"/>
      <c r="AD617" s="41"/>
      <c r="AE617" s="41"/>
      <c r="AF617" s="41"/>
      <c r="AG617" s="41"/>
      <c r="AI617" s="41"/>
      <c r="AJ617" s="41"/>
      <c r="AK617" s="41"/>
      <c r="AL617" s="41"/>
      <c r="AM617" s="41"/>
      <c r="AN617" s="41"/>
      <c r="AO617" s="41"/>
      <c r="AQ617" s="41"/>
      <c r="AR617" s="41"/>
      <c r="AS617" s="41"/>
      <c r="AT617" s="41"/>
      <c r="AU617" s="41"/>
      <c r="AV617" s="41"/>
      <c r="AW617" s="41"/>
      <c r="AX617" s="41"/>
      <c r="AY617" s="41"/>
      <c r="BA617" s="41"/>
      <c r="BB617" s="41"/>
      <c r="BC617" s="41"/>
      <c r="BD617" s="41"/>
      <c r="BE617" s="41"/>
      <c r="BF617" s="41"/>
      <c r="BH617" s="41"/>
      <c r="BJ617" s="41"/>
      <c r="BK617" s="41"/>
      <c r="CC617" s="41"/>
      <c r="CD617" s="41"/>
      <c r="CE617" s="41"/>
      <c r="CF617" s="41"/>
      <c r="CG617" s="41"/>
      <c r="CH617" s="41"/>
    </row>
    <row r="618" spans="7:86" ht="12.75">
      <c r="G618" s="41"/>
      <c r="J618" s="41"/>
      <c r="M618" s="41"/>
      <c r="O618" s="41"/>
      <c r="P618" s="41"/>
      <c r="Q618" s="41"/>
      <c r="S618" s="41"/>
      <c r="T618" s="41"/>
      <c r="U618" s="41"/>
      <c r="V618" s="41"/>
      <c r="W618" s="41"/>
      <c r="X618" s="41"/>
      <c r="Y618" s="41"/>
      <c r="Z618" s="41"/>
      <c r="AB618" s="41"/>
      <c r="AC618" s="41"/>
      <c r="AD618" s="41"/>
      <c r="AE618" s="41"/>
      <c r="AF618" s="41"/>
      <c r="AG618" s="41"/>
      <c r="AI618" s="41"/>
      <c r="AJ618" s="41"/>
      <c r="AK618" s="41"/>
      <c r="AL618" s="41"/>
      <c r="AM618" s="41"/>
      <c r="AN618" s="41"/>
      <c r="AO618" s="41"/>
      <c r="AQ618" s="41"/>
      <c r="AR618" s="41"/>
      <c r="AS618" s="41"/>
      <c r="AT618" s="41"/>
      <c r="AU618" s="41"/>
      <c r="AV618" s="41"/>
      <c r="AW618" s="41"/>
      <c r="AX618" s="41"/>
      <c r="AY618" s="41"/>
      <c r="BA618" s="41"/>
      <c r="BB618" s="41"/>
      <c r="BC618" s="41"/>
      <c r="BD618" s="41"/>
      <c r="BE618" s="41"/>
      <c r="BF618" s="41"/>
      <c r="BH618" s="41"/>
      <c r="BJ618" s="41"/>
      <c r="BK618" s="41"/>
      <c r="CC618" s="41"/>
      <c r="CD618" s="41"/>
      <c r="CE618" s="41"/>
      <c r="CF618" s="41"/>
      <c r="CG618" s="41"/>
      <c r="CH618" s="41"/>
    </row>
    <row r="619" spans="7:86" ht="12.75">
      <c r="G619" s="41"/>
      <c r="J619" s="41"/>
      <c r="M619" s="41"/>
      <c r="O619" s="41"/>
      <c r="P619" s="41"/>
      <c r="Q619" s="41"/>
      <c r="S619" s="41"/>
      <c r="T619" s="41"/>
      <c r="U619" s="41"/>
      <c r="V619" s="41"/>
      <c r="W619" s="41"/>
      <c r="X619" s="41"/>
      <c r="Y619" s="41"/>
      <c r="Z619" s="41"/>
      <c r="AB619" s="41"/>
      <c r="AC619" s="41"/>
      <c r="AD619" s="41"/>
      <c r="AE619" s="41"/>
      <c r="AF619" s="41"/>
      <c r="AG619" s="41"/>
      <c r="AI619" s="41"/>
      <c r="AJ619" s="41"/>
      <c r="AK619" s="41"/>
      <c r="AL619" s="41"/>
      <c r="AM619" s="41"/>
      <c r="AN619" s="41"/>
      <c r="AO619" s="41"/>
      <c r="AQ619" s="41"/>
      <c r="AR619" s="41"/>
      <c r="AS619" s="41"/>
      <c r="AT619" s="41"/>
      <c r="AU619" s="41"/>
      <c r="AV619" s="41"/>
      <c r="AW619" s="41"/>
      <c r="AX619" s="41"/>
      <c r="AY619" s="41"/>
      <c r="BA619" s="41"/>
      <c r="BB619" s="41"/>
      <c r="BC619" s="41"/>
      <c r="BD619" s="41"/>
      <c r="BE619" s="41"/>
      <c r="BF619" s="41"/>
      <c r="BH619" s="41"/>
      <c r="BJ619" s="41"/>
      <c r="BK619" s="41"/>
      <c r="CC619" s="41"/>
      <c r="CD619" s="41"/>
      <c r="CE619" s="41"/>
      <c r="CF619" s="41"/>
      <c r="CG619" s="41"/>
      <c r="CH619" s="41"/>
    </row>
    <row r="620" spans="7:86" ht="12.75">
      <c r="G620" s="41"/>
      <c r="J620" s="41"/>
      <c r="M620" s="41"/>
      <c r="O620" s="41"/>
      <c r="P620" s="41"/>
      <c r="Q620" s="41"/>
      <c r="S620" s="41"/>
      <c r="T620" s="41"/>
      <c r="U620" s="41"/>
      <c r="V620" s="41"/>
      <c r="W620" s="41"/>
      <c r="X620" s="41"/>
      <c r="Y620" s="41"/>
      <c r="Z620" s="41"/>
      <c r="AB620" s="41"/>
      <c r="AC620" s="41"/>
      <c r="AD620" s="41"/>
      <c r="AE620" s="41"/>
      <c r="AF620" s="41"/>
      <c r="AG620" s="41"/>
      <c r="AI620" s="41"/>
      <c r="AJ620" s="41"/>
      <c r="AK620" s="41"/>
      <c r="AL620" s="41"/>
      <c r="AM620" s="41"/>
      <c r="AN620" s="41"/>
      <c r="AO620" s="41"/>
      <c r="AQ620" s="41"/>
      <c r="AR620" s="41"/>
      <c r="AS620" s="41"/>
      <c r="AT620" s="41"/>
      <c r="AU620" s="41"/>
      <c r="AV620" s="41"/>
      <c r="AW620" s="41"/>
      <c r="AX620" s="41"/>
      <c r="AY620" s="41"/>
      <c r="BA620" s="41"/>
      <c r="BB620" s="41"/>
      <c r="BC620" s="41"/>
      <c r="BD620" s="41"/>
      <c r="BE620" s="41"/>
      <c r="BF620" s="41"/>
      <c r="BH620" s="41"/>
      <c r="BJ620" s="41"/>
      <c r="BK620" s="41"/>
      <c r="CC620" s="41"/>
      <c r="CD620" s="41"/>
      <c r="CE620" s="41"/>
      <c r="CF620" s="41"/>
      <c r="CG620" s="41"/>
      <c r="CH620" s="41"/>
    </row>
    <row r="621" spans="7:86" ht="12.75">
      <c r="G621" s="41"/>
      <c r="J621" s="41"/>
      <c r="M621" s="41"/>
      <c r="O621" s="41"/>
      <c r="P621" s="41"/>
      <c r="Q621" s="41"/>
      <c r="S621" s="41"/>
      <c r="T621" s="41"/>
      <c r="U621" s="41"/>
      <c r="V621" s="41"/>
      <c r="W621" s="41"/>
      <c r="X621" s="41"/>
      <c r="Y621" s="41"/>
      <c r="Z621" s="41"/>
      <c r="AB621" s="41"/>
      <c r="AC621" s="41"/>
      <c r="AD621" s="41"/>
      <c r="AE621" s="41"/>
      <c r="AF621" s="41"/>
      <c r="AG621" s="41"/>
      <c r="AI621" s="41"/>
      <c r="AJ621" s="41"/>
      <c r="AK621" s="41"/>
      <c r="AL621" s="41"/>
      <c r="AM621" s="41"/>
      <c r="AN621" s="41"/>
      <c r="AO621" s="41"/>
      <c r="AQ621" s="41"/>
      <c r="AR621" s="41"/>
      <c r="AS621" s="41"/>
      <c r="AT621" s="41"/>
      <c r="AU621" s="41"/>
      <c r="AV621" s="41"/>
      <c r="AW621" s="41"/>
      <c r="AX621" s="41"/>
      <c r="AY621" s="41"/>
      <c r="BA621" s="41"/>
      <c r="BB621" s="41"/>
      <c r="BC621" s="41"/>
      <c r="BD621" s="41"/>
      <c r="BE621" s="41"/>
      <c r="BF621" s="41"/>
      <c r="BH621" s="41"/>
      <c r="BJ621" s="41"/>
      <c r="BK621" s="41"/>
      <c r="CC621" s="41"/>
      <c r="CD621" s="41"/>
      <c r="CE621" s="41"/>
      <c r="CF621" s="41"/>
      <c r="CG621" s="41"/>
      <c r="CH621" s="41"/>
    </row>
    <row r="622" spans="7:86" ht="12.75">
      <c r="G622" s="41"/>
      <c r="J622" s="41"/>
      <c r="M622" s="41"/>
      <c r="O622" s="41"/>
      <c r="P622" s="41"/>
      <c r="Q622" s="41"/>
      <c r="S622" s="41"/>
      <c r="T622" s="41"/>
      <c r="U622" s="41"/>
      <c r="V622" s="41"/>
      <c r="W622" s="41"/>
      <c r="X622" s="41"/>
      <c r="Y622" s="41"/>
      <c r="Z622" s="41"/>
      <c r="AB622" s="41"/>
      <c r="AC622" s="41"/>
      <c r="AD622" s="41"/>
      <c r="AE622" s="41"/>
      <c r="AF622" s="41"/>
      <c r="AG622" s="41"/>
      <c r="AI622" s="41"/>
      <c r="AJ622" s="41"/>
      <c r="AK622" s="41"/>
      <c r="AL622" s="41"/>
      <c r="AM622" s="41"/>
      <c r="AN622" s="41"/>
      <c r="AO622" s="41"/>
      <c r="AQ622" s="41"/>
      <c r="AR622" s="41"/>
      <c r="AS622" s="41"/>
      <c r="AT622" s="41"/>
      <c r="AU622" s="41"/>
      <c r="AV622" s="41"/>
      <c r="AW622" s="41"/>
      <c r="AX622" s="41"/>
      <c r="AY622" s="41"/>
      <c r="BA622" s="41"/>
      <c r="BB622" s="41"/>
      <c r="BC622" s="41"/>
      <c r="BD622" s="41"/>
      <c r="BE622" s="41"/>
      <c r="BF622" s="41"/>
      <c r="BH622" s="41"/>
      <c r="BJ622" s="41"/>
      <c r="BK622" s="41"/>
      <c r="CC622" s="41"/>
      <c r="CD622" s="41"/>
      <c r="CE622" s="41"/>
      <c r="CF622" s="41"/>
      <c r="CG622" s="41"/>
      <c r="CH622" s="41"/>
    </row>
    <row r="623" spans="7:86" ht="12.75">
      <c r="G623" s="41"/>
      <c r="J623" s="41"/>
      <c r="M623" s="41"/>
      <c r="O623" s="41"/>
      <c r="P623" s="41"/>
      <c r="Q623" s="41"/>
      <c r="S623" s="41"/>
      <c r="T623" s="41"/>
      <c r="U623" s="41"/>
      <c r="V623" s="41"/>
      <c r="W623" s="41"/>
      <c r="X623" s="41"/>
      <c r="Y623" s="41"/>
      <c r="Z623" s="41"/>
      <c r="AB623" s="41"/>
      <c r="AC623" s="41"/>
      <c r="AD623" s="41"/>
      <c r="AE623" s="41"/>
      <c r="AF623" s="41"/>
      <c r="AG623" s="41"/>
      <c r="AI623" s="41"/>
      <c r="AJ623" s="41"/>
      <c r="AK623" s="41"/>
      <c r="AL623" s="41"/>
      <c r="AM623" s="41"/>
      <c r="AN623" s="41"/>
      <c r="AO623" s="41"/>
      <c r="AQ623" s="41"/>
      <c r="AR623" s="41"/>
      <c r="AS623" s="41"/>
      <c r="AT623" s="41"/>
      <c r="AU623" s="41"/>
      <c r="AV623" s="41"/>
      <c r="AW623" s="41"/>
      <c r="AX623" s="41"/>
      <c r="AY623" s="41"/>
      <c r="BA623" s="41"/>
      <c r="BB623" s="41"/>
      <c r="BC623" s="41"/>
      <c r="BD623" s="41"/>
      <c r="BE623" s="41"/>
      <c r="BF623" s="41"/>
      <c r="BH623" s="41"/>
      <c r="BJ623" s="41"/>
      <c r="BK623" s="41"/>
      <c r="CC623" s="41"/>
      <c r="CD623" s="41"/>
      <c r="CE623" s="41"/>
      <c r="CF623" s="41"/>
      <c r="CG623" s="41"/>
      <c r="CH623" s="41"/>
    </row>
    <row r="624" spans="7:86" ht="12.75">
      <c r="G624" s="41"/>
      <c r="J624" s="41"/>
      <c r="M624" s="41"/>
      <c r="O624" s="41"/>
      <c r="P624" s="41"/>
      <c r="Q624" s="41"/>
      <c r="S624" s="41"/>
      <c r="T624" s="41"/>
      <c r="U624" s="41"/>
      <c r="V624" s="41"/>
      <c r="W624" s="41"/>
      <c r="X624" s="41"/>
      <c r="Y624" s="41"/>
      <c r="Z624" s="41"/>
      <c r="AB624" s="41"/>
      <c r="AC624" s="41"/>
      <c r="AD624" s="41"/>
      <c r="AE624" s="41"/>
      <c r="AF624" s="41"/>
      <c r="AG624" s="41"/>
      <c r="AI624" s="41"/>
      <c r="AJ624" s="41"/>
      <c r="AK624" s="41"/>
      <c r="AL624" s="41"/>
      <c r="AM624" s="41"/>
      <c r="AN624" s="41"/>
      <c r="AO624" s="41"/>
      <c r="AQ624" s="41"/>
      <c r="AR624" s="41"/>
      <c r="AS624" s="41"/>
      <c r="AT624" s="41"/>
      <c r="AU624" s="41"/>
      <c r="AV624" s="41"/>
      <c r="AW624" s="41"/>
      <c r="AX624" s="41"/>
      <c r="AY624" s="41"/>
      <c r="BA624" s="41"/>
      <c r="BB624" s="41"/>
      <c r="BC624" s="41"/>
      <c r="BD624" s="41"/>
      <c r="BE624" s="41"/>
      <c r="BF624" s="41"/>
      <c r="BH624" s="41"/>
      <c r="BJ624" s="41"/>
      <c r="BK624" s="41"/>
      <c r="CC624" s="41"/>
      <c r="CD624" s="41"/>
      <c r="CE624" s="41"/>
      <c r="CF624" s="41"/>
      <c r="CG624" s="41"/>
      <c r="CH624" s="41"/>
    </row>
    <row r="625" spans="7:86" ht="12.75">
      <c r="G625" s="41"/>
      <c r="J625" s="41"/>
      <c r="M625" s="41"/>
      <c r="O625" s="41"/>
      <c r="P625" s="41"/>
      <c r="Q625" s="41"/>
      <c r="S625" s="41"/>
      <c r="T625" s="41"/>
      <c r="U625" s="41"/>
      <c r="V625" s="41"/>
      <c r="W625" s="41"/>
      <c r="X625" s="41"/>
      <c r="Y625" s="41"/>
      <c r="Z625" s="41"/>
      <c r="AB625" s="41"/>
      <c r="AC625" s="41"/>
      <c r="AD625" s="41"/>
      <c r="AE625" s="41"/>
      <c r="AF625" s="41"/>
      <c r="AG625" s="41"/>
      <c r="AI625" s="41"/>
      <c r="AJ625" s="41"/>
      <c r="AK625" s="41"/>
      <c r="AL625" s="41"/>
      <c r="AM625" s="41"/>
      <c r="AN625" s="41"/>
      <c r="AO625" s="41"/>
      <c r="AQ625" s="41"/>
      <c r="AR625" s="41"/>
      <c r="AS625" s="41"/>
      <c r="AT625" s="41"/>
      <c r="AU625" s="41"/>
      <c r="AV625" s="41"/>
      <c r="AW625" s="41"/>
      <c r="AX625" s="41"/>
      <c r="AY625" s="41"/>
      <c r="BA625" s="41"/>
      <c r="BB625" s="41"/>
      <c r="BC625" s="41"/>
      <c r="BD625" s="41"/>
      <c r="BE625" s="41"/>
      <c r="BF625" s="41"/>
      <c r="BH625" s="41"/>
      <c r="BJ625" s="41"/>
      <c r="BK625" s="41"/>
      <c r="CC625" s="41"/>
      <c r="CD625" s="41"/>
      <c r="CE625" s="41"/>
      <c r="CF625" s="41"/>
      <c r="CG625" s="41"/>
      <c r="CH625" s="41"/>
    </row>
    <row r="626" spans="7:86" ht="12.75">
      <c r="G626" s="41"/>
      <c r="J626" s="41"/>
      <c r="M626" s="41"/>
      <c r="O626" s="41"/>
      <c r="P626" s="41"/>
      <c r="Q626" s="41"/>
      <c r="S626" s="41"/>
      <c r="T626" s="41"/>
      <c r="U626" s="41"/>
      <c r="V626" s="41"/>
      <c r="W626" s="41"/>
      <c r="X626" s="41"/>
      <c r="Y626" s="41"/>
      <c r="Z626" s="41"/>
      <c r="AB626" s="41"/>
      <c r="AC626" s="41"/>
      <c r="AD626" s="41"/>
      <c r="AE626" s="41"/>
      <c r="AF626" s="41"/>
      <c r="AG626" s="41"/>
      <c r="AI626" s="41"/>
      <c r="AJ626" s="41"/>
      <c r="AK626" s="41"/>
      <c r="AL626" s="41"/>
      <c r="AM626" s="41"/>
      <c r="AN626" s="41"/>
      <c r="AO626" s="41"/>
      <c r="AQ626" s="41"/>
      <c r="AR626" s="41"/>
      <c r="AS626" s="41"/>
      <c r="AT626" s="41"/>
      <c r="AU626" s="41"/>
      <c r="AV626" s="41"/>
      <c r="AW626" s="41"/>
      <c r="AX626" s="41"/>
      <c r="AY626" s="41"/>
      <c r="BA626" s="41"/>
      <c r="BB626" s="41"/>
      <c r="BC626" s="41"/>
      <c r="BD626" s="41"/>
      <c r="BE626" s="41"/>
      <c r="BF626" s="41"/>
      <c r="BH626" s="41"/>
      <c r="BJ626" s="41"/>
      <c r="BK626" s="41"/>
      <c r="CC626" s="41"/>
      <c r="CD626" s="41"/>
      <c r="CE626" s="41"/>
      <c r="CF626" s="41"/>
      <c r="CG626" s="41"/>
      <c r="CH626" s="41"/>
    </row>
    <row r="627" spans="7:86" ht="12.75">
      <c r="G627" s="41"/>
      <c r="J627" s="41"/>
      <c r="M627" s="41"/>
      <c r="O627" s="41"/>
      <c r="P627" s="41"/>
      <c r="Q627" s="41"/>
      <c r="S627" s="41"/>
      <c r="T627" s="41"/>
      <c r="U627" s="41"/>
      <c r="V627" s="41"/>
      <c r="W627" s="41"/>
      <c r="X627" s="41"/>
      <c r="Y627" s="41"/>
      <c r="Z627" s="41"/>
      <c r="AB627" s="41"/>
      <c r="AC627" s="41"/>
      <c r="AD627" s="41"/>
      <c r="AE627" s="41"/>
      <c r="AF627" s="41"/>
      <c r="AG627" s="41"/>
      <c r="AI627" s="41"/>
      <c r="AJ627" s="41"/>
      <c r="AK627" s="41"/>
      <c r="AL627" s="41"/>
      <c r="AM627" s="41"/>
      <c r="AN627" s="41"/>
      <c r="AO627" s="41"/>
      <c r="AQ627" s="41"/>
      <c r="AR627" s="41"/>
      <c r="AS627" s="41"/>
      <c r="AT627" s="41"/>
      <c r="AU627" s="41"/>
      <c r="AV627" s="41"/>
      <c r="AW627" s="41"/>
      <c r="AX627" s="41"/>
      <c r="AY627" s="41"/>
      <c r="BA627" s="41"/>
      <c r="BB627" s="41"/>
      <c r="BC627" s="41"/>
      <c r="BD627" s="41"/>
      <c r="BE627" s="41"/>
      <c r="BF627" s="41"/>
      <c r="BH627" s="41"/>
      <c r="BJ627" s="41"/>
      <c r="BK627" s="41"/>
      <c r="CC627" s="41"/>
      <c r="CD627" s="41"/>
      <c r="CE627" s="41"/>
      <c r="CF627" s="41"/>
      <c r="CG627" s="41"/>
      <c r="CH627" s="41"/>
    </row>
    <row r="628" spans="7:86" ht="12.75">
      <c r="G628" s="41"/>
      <c r="J628" s="41"/>
      <c r="M628" s="41"/>
      <c r="O628" s="41"/>
      <c r="P628" s="41"/>
      <c r="Q628" s="41"/>
      <c r="S628" s="41"/>
      <c r="T628" s="41"/>
      <c r="U628" s="41"/>
      <c r="V628" s="41"/>
      <c r="W628" s="41"/>
      <c r="X628" s="41"/>
      <c r="Y628" s="41"/>
      <c r="Z628" s="41"/>
      <c r="AB628" s="41"/>
      <c r="AC628" s="41"/>
      <c r="AD628" s="41"/>
      <c r="AE628" s="41"/>
      <c r="AF628" s="41"/>
      <c r="AG628" s="41"/>
      <c r="AI628" s="41"/>
      <c r="AJ628" s="41"/>
      <c r="AK628" s="41"/>
      <c r="AL628" s="41"/>
      <c r="AM628" s="41"/>
      <c r="AN628" s="41"/>
      <c r="AO628" s="41"/>
      <c r="AQ628" s="41"/>
      <c r="AR628" s="41"/>
      <c r="AS628" s="41"/>
      <c r="AT628" s="41"/>
      <c r="AU628" s="41"/>
      <c r="AV628" s="41"/>
      <c r="AW628" s="41"/>
      <c r="AX628" s="41"/>
      <c r="AY628" s="41"/>
      <c r="BA628" s="41"/>
      <c r="BB628" s="41"/>
      <c r="BC628" s="41"/>
      <c r="BD628" s="41"/>
      <c r="BE628" s="41"/>
      <c r="BF628" s="41"/>
      <c r="BH628" s="41"/>
      <c r="BJ628" s="41"/>
      <c r="BK628" s="41"/>
      <c r="CC628" s="41"/>
      <c r="CD628" s="41"/>
      <c r="CE628" s="41"/>
      <c r="CF628" s="41"/>
      <c r="CG628" s="41"/>
      <c r="CH628" s="41"/>
    </row>
    <row r="629" spans="7:86" ht="12.75">
      <c r="G629" s="41"/>
      <c r="J629" s="41"/>
      <c r="M629" s="41"/>
      <c r="O629" s="41"/>
      <c r="P629" s="41"/>
      <c r="Q629" s="41"/>
      <c r="S629" s="41"/>
      <c r="T629" s="41"/>
      <c r="U629" s="41"/>
      <c r="V629" s="41"/>
      <c r="W629" s="41"/>
      <c r="X629" s="41"/>
      <c r="Y629" s="41"/>
      <c r="Z629" s="41"/>
      <c r="AB629" s="41"/>
      <c r="AC629" s="41"/>
      <c r="AD629" s="41"/>
      <c r="AE629" s="41"/>
      <c r="AF629" s="41"/>
      <c r="AG629" s="41"/>
      <c r="AI629" s="41"/>
      <c r="AJ629" s="41"/>
      <c r="AK629" s="41"/>
      <c r="AL629" s="41"/>
      <c r="AM629" s="41"/>
      <c r="AN629" s="41"/>
      <c r="AO629" s="41"/>
      <c r="AQ629" s="41"/>
      <c r="AR629" s="41"/>
      <c r="AS629" s="41"/>
      <c r="AT629" s="41"/>
      <c r="AU629" s="41"/>
      <c r="AV629" s="41"/>
      <c r="AW629" s="41"/>
      <c r="AX629" s="41"/>
      <c r="AY629" s="41"/>
      <c r="BA629" s="41"/>
      <c r="BB629" s="41"/>
      <c r="BC629" s="41"/>
      <c r="BD629" s="41"/>
      <c r="BE629" s="41"/>
      <c r="BF629" s="41"/>
      <c r="BH629" s="41"/>
      <c r="BJ629" s="41"/>
      <c r="BK629" s="41"/>
      <c r="CC629" s="41"/>
      <c r="CD629" s="41"/>
      <c r="CE629" s="41"/>
      <c r="CF629" s="41"/>
      <c r="CG629" s="41"/>
      <c r="CH629" s="41"/>
    </row>
    <row r="630" spans="7:86" ht="12.75">
      <c r="G630" s="41"/>
      <c r="J630" s="41"/>
      <c r="M630" s="41"/>
      <c r="O630" s="41"/>
      <c r="P630" s="41"/>
      <c r="Q630" s="41"/>
      <c r="S630" s="41"/>
      <c r="T630" s="41"/>
      <c r="U630" s="41"/>
      <c r="V630" s="41"/>
      <c r="W630" s="41"/>
      <c r="X630" s="41"/>
      <c r="Y630" s="41"/>
      <c r="Z630" s="41"/>
      <c r="AB630" s="41"/>
      <c r="AC630" s="41"/>
      <c r="AD630" s="41"/>
      <c r="AE630" s="41"/>
      <c r="AF630" s="41"/>
      <c r="AG630" s="41"/>
      <c r="AI630" s="41"/>
      <c r="AJ630" s="41"/>
      <c r="AK630" s="41"/>
      <c r="AL630" s="41"/>
      <c r="AM630" s="41"/>
      <c r="AN630" s="41"/>
      <c r="AO630" s="41"/>
      <c r="AQ630" s="41"/>
      <c r="AR630" s="41"/>
      <c r="AS630" s="41"/>
      <c r="AT630" s="41"/>
      <c r="AU630" s="41"/>
      <c r="AV630" s="41"/>
      <c r="AW630" s="41"/>
      <c r="AX630" s="41"/>
      <c r="AY630" s="41"/>
      <c r="BA630" s="41"/>
      <c r="BB630" s="41"/>
      <c r="BC630" s="41"/>
      <c r="BD630" s="41"/>
      <c r="BE630" s="41"/>
      <c r="BF630" s="41"/>
      <c r="BH630" s="41"/>
      <c r="BJ630" s="41"/>
      <c r="BK630" s="41"/>
      <c r="CC630" s="41"/>
      <c r="CD630" s="41"/>
      <c r="CE630" s="41"/>
      <c r="CF630" s="41"/>
      <c r="CG630" s="41"/>
      <c r="CH630" s="41"/>
    </row>
    <row r="631" spans="7:86" ht="12.75">
      <c r="G631" s="41"/>
      <c r="J631" s="41"/>
      <c r="M631" s="41"/>
      <c r="O631" s="41"/>
      <c r="P631" s="41"/>
      <c r="Q631" s="41"/>
      <c r="S631" s="41"/>
      <c r="T631" s="41"/>
      <c r="U631" s="41"/>
      <c r="V631" s="41"/>
      <c r="W631" s="41"/>
      <c r="X631" s="41"/>
      <c r="Y631" s="41"/>
      <c r="Z631" s="41"/>
      <c r="AB631" s="41"/>
      <c r="AC631" s="41"/>
      <c r="AD631" s="41"/>
      <c r="AE631" s="41"/>
      <c r="AF631" s="41"/>
      <c r="AG631" s="41"/>
      <c r="AI631" s="41"/>
      <c r="AJ631" s="41"/>
      <c r="AK631" s="41"/>
      <c r="AL631" s="41"/>
      <c r="AM631" s="41"/>
      <c r="AN631" s="41"/>
      <c r="AO631" s="41"/>
      <c r="AQ631" s="41"/>
      <c r="AR631" s="41"/>
      <c r="AS631" s="41"/>
      <c r="AT631" s="41"/>
      <c r="AU631" s="41"/>
      <c r="AV631" s="41"/>
      <c r="AW631" s="41"/>
      <c r="AX631" s="41"/>
      <c r="AY631" s="41"/>
      <c r="BA631" s="41"/>
      <c r="BB631" s="41"/>
      <c r="BC631" s="41"/>
      <c r="BD631" s="41"/>
      <c r="BE631" s="41"/>
      <c r="BF631" s="41"/>
      <c r="BH631" s="41"/>
      <c r="BJ631" s="41"/>
      <c r="BK631" s="41"/>
      <c r="CC631" s="41"/>
      <c r="CD631" s="41"/>
      <c r="CE631" s="41"/>
      <c r="CF631" s="41"/>
      <c r="CG631" s="41"/>
      <c r="CH631" s="41"/>
    </row>
    <row r="632" spans="7:86" ht="12.75">
      <c r="G632" s="41"/>
      <c r="J632" s="41"/>
      <c r="M632" s="41"/>
      <c r="O632" s="41"/>
      <c r="P632" s="41"/>
      <c r="Q632" s="41"/>
      <c r="S632" s="41"/>
      <c r="T632" s="41"/>
      <c r="U632" s="41"/>
      <c r="V632" s="41"/>
      <c r="W632" s="41"/>
      <c r="X632" s="41"/>
      <c r="Y632" s="41"/>
      <c r="Z632" s="41"/>
      <c r="AB632" s="41"/>
      <c r="AC632" s="41"/>
      <c r="AD632" s="41"/>
      <c r="AE632" s="41"/>
      <c r="AF632" s="41"/>
      <c r="AG632" s="41"/>
      <c r="AI632" s="41"/>
      <c r="AJ632" s="41"/>
      <c r="AK632" s="41"/>
      <c r="AL632" s="41"/>
      <c r="AM632" s="41"/>
      <c r="AN632" s="41"/>
      <c r="AO632" s="41"/>
      <c r="AQ632" s="41"/>
      <c r="AR632" s="41"/>
      <c r="AS632" s="41"/>
      <c r="AT632" s="41"/>
      <c r="AU632" s="41"/>
      <c r="AV632" s="41"/>
      <c r="AW632" s="41"/>
      <c r="AX632" s="41"/>
      <c r="AY632" s="41"/>
      <c r="BA632" s="41"/>
      <c r="BB632" s="41"/>
      <c r="BC632" s="41"/>
      <c r="BD632" s="41"/>
      <c r="BE632" s="41"/>
      <c r="BF632" s="41"/>
      <c r="BH632" s="41"/>
      <c r="BJ632" s="41"/>
      <c r="BK632" s="41"/>
      <c r="CC632" s="41"/>
      <c r="CD632" s="41"/>
      <c r="CE632" s="41"/>
      <c r="CF632" s="41"/>
      <c r="CG632" s="41"/>
      <c r="CH632" s="41"/>
    </row>
    <row r="633" spans="7:86" ht="12.75">
      <c r="G633" s="41"/>
      <c r="J633" s="41"/>
      <c r="M633" s="41"/>
      <c r="O633" s="41"/>
      <c r="P633" s="41"/>
      <c r="Q633" s="41"/>
      <c r="S633" s="41"/>
      <c r="T633" s="41"/>
      <c r="U633" s="41"/>
      <c r="V633" s="41"/>
      <c r="W633" s="41"/>
      <c r="X633" s="41"/>
      <c r="Y633" s="41"/>
      <c r="Z633" s="41"/>
      <c r="AB633" s="41"/>
      <c r="AC633" s="41"/>
      <c r="AD633" s="41"/>
      <c r="AE633" s="41"/>
      <c r="AF633" s="41"/>
      <c r="AG633" s="41"/>
      <c r="AI633" s="41"/>
      <c r="AJ633" s="41"/>
      <c r="AK633" s="41"/>
      <c r="AL633" s="41"/>
      <c r="AM633" s="41"/>
      <c r="AN633" s="41"/>
      <c r="AO633" s="41"/>
      <c r="AQ633" s="41"/>
      <c r="AR633" s="41"/>
      <c r="AS633" s="41"/>
      <c r="AT633" s="41"/>
      <c r="AU633" s="41"/>
      <c r="AV633" s="41"/>
      <c r="AW633" s="41"/>
      <c r="AX633" s="41"/>
      <c r="AY633" s="41"/>
      <c r="BA633" s="41"/>
      <c r="BB633" s="41"/>
      <c r="BC633" s="41"/>
      <c r="BD633" s="41"/>
      <c r="BE633" s="41"/>
      <c r="BF633" s="41"/>
      <c r="BH633" s="41"/>
      <c r="BJ633" s="41"/>
      <c r="BK633" s="41"/>
      <c r="CC633" s="41"/>
      <c r="CD633" s="41"/>
      <c r="CE633" s="41"/>
      <c r="CF633" s="41"/>
      <c r="CG633" s="41"/>
      <c r="CH633" s="41"/>
    </row>
    <row r="634" spans="7:86" ht="12.75">
      <c r="G634" s="41"/>
      <c r="J634" s="41"/>
      <c r="M634" s="41"/>
      <c r="O634" s="41"/>
      <c r="P634" s="41"/>
      <c r="Q634" s="41"/>
      <c r="S634" s="41"/>
      <c r="T634" s="41"/>
      <c r="U634" s="41"/>
      <c r="V634" s="41"/>
      <c r="W634" s="41"/>
      <c r="X634" s="41"/>
      <c r="Y634" s="41"/>
      <c r="Z634" s="41"/>
      <c r="AB634" s="41"/>
      <c r="AC634" s="41"/>
      <c r="AD634" s="41"/>
      <c r="AE634" s="41"/>
      <c r="AF634" s="41"/>
      <c r="AG634" s="41"/>
      <c r="AI634" s="41"/>
      <c r="AJ634" s="41"/>
      <c r="AK634" s="41"/>
      <c r="AL634" s="41"/>
      <c r="AM634" s="41"/>
      <c r="AN634" s="41"/>
      <c r="AO634" s="41"/>
      <c r="AQ634" s="41"/>
      <c r="AR634" s="41"/>
      <c r="AS634" s="41"/>
      <c r="AT634" s="41"/>
      <c r="AU634" s="41"/>
      <c r="AV634" s="41"/>
      <c r="AW634" s="41"/>
      <c r="AX634" s="41"/>
      <c r="AY634" s="41"/>
      <c r="BA634" s="41"/>
      <c r="BB634" s="41"/>
      <c r="BC634" s="41"/>
      <c r="BD634" s="41"/>
      <c r="BE634" s="41"/>
      <c r="BF634" s="41"/>
      <c r="BH634" s="41"/>
      <c r="BJ634" s="41"/>
      <c r="BK634" s="41"/>
      <c r="CC634" s="41"/>
      <c r="CD634" s="41"/>
      <c r="CE634" s="41"/>
      <c r="CF634" s="41"/>
      <c r="CG634" s="41"/>
      <c r="CH634" s="41"/>
    </row>
    <row r="635" spans="7:86" ht="12.75">
      <c r="G635" s="41"/>
      <c r="J635" s="41"/>
      <c r="M635" s="41"/>
      <c r="O635" s="41"/>
      <c r="P635" s="41"/>
      <c r="Q635" s="41"/>
      <c r="S635" s="41"/>
      <c r="T635" s="41"/>
      <c r="U635" s="41"/>
      <c r="V635" s="41"/>
      <c r="W635" s="41"/>
      <c r="X635" s="41"/>
      <c r="Y635" s="41"/>
      <c r="Z635" s="41"/>
      <c r="AB635" s="41"/>
      <c r="AC635" s="41"/>
      <c r="AD635" s="41"/>
      <c r="AE635" s="41"/>
      <c r="AF635" s="41"/>
      <c r="AG635" s="41"/>
      <c r="AI635" s="41"/>
      <c r="AJ635" s="41"/>
      <c r="AK635" s="41"/>
      <c r="AL635" s="41"/>
      <c r="AM635" s="41"/>
      <c r="AN635" s="41"/>
      <c r="AO635" s="41"/>
      <c r="AQ635" s="41"/>
      <c r="AR635" s="41"/>
      <c r="AS635" s="41"/>
      <c r="AT635" s="41"/>
      <c r="AU635" s="41"/>
      <c r="AV635" s="41"/>
      <c r="AW635" s="41"/>
      <c r="AX635" s="41"/>
      <c r="AY635" s="41"/>
      <c r="BA635" s="41"/>
      <c r="BB635" s="41"/>
      <c r="BC635" s="41"/>
      <c r="BD635" s="41"/>
      <c r="BE635" s="41"/>
      <c r="BF635" s="41"/>
      <c r="BH635" s="41"/>
      <c r="BJ635" s="41"/>
      <c r="BK635" s="41"/>
      <c r="CC635" s="41"/>
      <c r="CD635" s="41"/>
      <c r="CE635" s="41"/>
      <c r="CF635" s="41"/>
      <c r="CG635" s="41"/>
      <c r="CH635" s="41"/>
    </row>
    <row r="636" spans="7:86" ht="12.75">
      <c r="G636" s="41"/>
      <c r="J636" s="41"/>
      <c r="M636" s="41"/>
      <c r="O636" s="41"/>
      <c r="P636" s="41"/>
      <c r="Q636" s="41"/>
      <c r="S636" s="41"/>
      <c r="T636" s="41"/>
      <c r="U636" s="41"/>
      <c r="V636" s="41"/>
      <c r="W636" s="41"/>
      <c r="X636" s="41"/>
      <c r="Y636" s="41"/>
      <c r="Z636" s="41"/>
      <c r="AB636" s="41"/>
      <c r="AC636" s="41"/>
      <c r="AD636" s="41"/>
      <c r="AE636" s="41"/>
      <c r="AF636" s="41"/>
      <c r="AG636" s="41"/>
      <c r="AI636" s="41"/>
      <c r="AJ636" s="41"/>
      <c r="AK636" s="41"/>
      <c r="AL636" s="41"/>
      <c r="AM636" s="41"/>
      <c r="AN636" s="41"/>
      <c r="AO636" s="41"/>
      <c r="AQ636" s="41"/>
      <c r="AR636" s="41"/>
      <c r="AS636" s="41"/>
      <c r="AT636" s="41"/>
      <c r="AU636" s="41"/>
      <c r="AV636" s="41"/>
      <c r="AW636" s="41"/>
      <c r="AX636" s="41"/>
      <c r="AY636" s="41"/>
      <c r="BA636" s="41"/>
      <c r="BB636" s="41"/>
      <c r="BC636" s="41"/>
      <c r="BD636" s="41"/>
      <c r="BE636" s="41"/>
      <c r="BF636" s="41"/>
      <c r="BH636" s="41"/>
      <c r="BJ636" s="41"/>
      <c r="BK636" s="41"/>
      <c r="CC636" s="41"/>
      <c r="CD636" s="41"/>
      <c r="CE636" s="41"/>
      <c r="CF636" s="41"/>
      <c r="CG636" s="41"/>
      <c r="CH636" s="41"/>
    </row>
    <row r="637" spans="7:86" ht="12.75">
      <c r="G637" s="41"/>
      <c r="J637" s="41"/>
      <c r="M637" s="41"/>
      <c r="O637" s="41"/>
      <c r="P637" s="41"/>
      <c r="Q637" s="41"/>
      <c r="S637" s="41"/>
      <c r="T637" s="41"/>
      <c r="U637" s="41"/>
      <c r="V637" s="41"/>
      <c r="W637" s="41"/>
      <c r="X637" s="41"/>
      <c r="Y637" s="41"/>
      <c r="Z637" s="41"/>
      <c r="AB637" s="41"/>
      <c r="AC637" s="41"/>
      <c r="AD637" s="41"/>
      <c r="AE637" s="41"/>
      <c r="AF637" s="41"/>
      <c r="AG637" s="41"/>
      <c r="AI637" s="41"/>
      <c r="AJ637" s="41"/>
      <c r="AK637" s="41"/>
      <c r="AL637" s="41"/>
      <c r="AM637" s="41"/>
      <c r="AN637" s="41"/>
      <c r="AO637" s="41"/>
      <c r="AQ637" s="41"/>
      <c r="AR637" s="41"/>
      <c r="AS637" s="41"/>
      <c r="AT637" s="41"/>
      <c r="AU637" s="41"/>
      <c r="AV637" s="41"/>
      <c r="AW637" s="41"/>
      <c r="AX637" s="41"/>
      <c r="AY637" s="41"/>
      <c r="BA637" s="41"/>
      <c r="BB637" s="41"/>
      <c r="BC637" s="41"/>
      <c r="BD637" s="41"/>
      <c r="BE637" s="41"/>
      <c r="BF637" s="41"/>
      <c r="BH637" s="41"/>
      <c r="BJ637" s="41"/>
      <c r="BK637" s="41"/>
      <c r="CC637" s="41"/>
      <c r="CD637" s="41"/>
      <c r="CE637" s="41"/>
      <c r="CF637" s="41"/>
      <c r="CG637" s="41"/>
      <c r="CH637" s="41"/>
    </row>
    <row r="638" spans="7:86" ht="12.75">
      <c r="G638" s="41"/>
      <c r="J638" s="41"/>
      <c r="M638" s="41"/>
      <c r="O638" s="41"/>
      <c r="P638" s="41"/>
      <c r="Q638" s="41"/>
      <c r="S638" s="41"/>
      <c r="T638" s="41"/>
      <c r="U638" s="41"/>
      <c r="V638" s="41"/>
      <c r="W638" s="41"/>
      <c r="X638" s="41"/>
      <c r="Y638" s="41"/>
      <c r="Z638" s="41"/>
      <c r="AB638" s="41"/>
      <c r="AC638" s="41"/>
      <c r="AD638" s="41"/>
      <c r="AE638" s="41"/>
      <c r="AF638" s="41"/>
      <c r="AG638" s="41"/>
      <c r="AI638" s="41"/>
      <c r="AJ638" s="41"/>
      <c r="AK638" s="41"/>
      <c r="AL638" s="41"/>
      <c r="AM638" s="41"/>
      <c r="AN638" s="41"/>
      <c r="AO638" s="41"/>
      <c r="AQ638" s="41"/>
      <c r="AR638" s="41"/>
      <c r="AS638" s="41"/>
      <c r="AT638" s="41"/>
      <c r="AU638" s="41"/>
      <c r="AV638" s="41"/>
      <c r="AW638" s="41"/>
      <c r="AX638" s="41"/>
      <c r="AY638" s="41"/>
      <c r="BA638" s="41"/>
      <c r="BB638" s="41"/>
      <c r="BC638" s="41"/>
      <c r="BD638" s="41"/>
      <c r="BE638" s="41"/>
      <c r="BF638" s="41"/>
      <c r="BH638" s="41"/>
      <c r="BJ638" s="41"/>
      <c r="BK638" s="41"/>
      <c r="CC638" s="41"/>
      <c r="CD638" s="41"/>
      <c r="CE638" s="41"/>
      <c r="CF638" s="41"/>
      <c r="CG638" s="41"/>
      <c r="CH638" s="41"/>
    </row>
    <row r="639" spans="7:86" ht="12.75">
      <c r="G639" s="41"/>
      <c r="J639" s="41"/>
      <c r="M639" s="41"/>
      <c r="O639" s="41"/>
      <c r="P639" s="41"/>
      <c r="Q639" s="41"/>
      <c r="S639" s="41"/>
      <c r="T639" s="41"/>
      <c r="U639" s="41"/>
      <c r="V639" s="41"/>
      <c r="W639" s="41"/>
      <c r="X639" s="41"/>
      <c r="Y639" s="41"/>
      <c r="Z639" s="41"/>
      <c r="AB639" s="41"/>
      <c r="AC639" s="41"/>
      <c r="AD639" s="41"/>
      <c r="AE639" s="41"/>
      <c r="AF639" s="41"/>
      <c r="AG639" s="41"/>
      <c r="AI639" s="41"/>
      <c r="AJ639" s="41"/>
      <c r="AK639" s="41"/>
      <c r="AL639" s="41"/>
      <c r="AM639" s="41"/>
      <c r="AN639" s="41"/>
      <c r="AO639" s="41"/>
      <c r="AQ639" s="41"/>
      <c r="AR639" s="41"/>
      <c r="AS639" s="41"/>
      <c r="AT639" s="41"/>
      <c r="AU639" s="41"/>
      <c r="AV639" s="41"/>
      <c r="AW639" s="41"/>
      <c r="AX639" s="41"/>
      <c r="AY639" s="41"/>
      <c r="BA639" s="41"/>
      <c r="BB639" s="41"/>
      <c r="BC639" s="41"/>
      <c r="BD639" s="41"/>
      <c r="BE639" s="41"/>
      <c r="BF639" s="41"/>
      <c r="BH639" s="41"/>
      <c r="BJ639" s="41"/>
      <c r="BK639" s="41"/>
      <c r="CC639" s="41"/>
      <c r="CD639" s="41"/>
      <c r="CE639" s="41"/>
      <c r="CF639" s="41"/>
      <c r="CG639" s="41"/>
      <c r="CH639" s="41"/>
    </row>
    <row r="640" spans="7:86" ht="12.75">
      <c r="G640" s="41"/>
      <c r="J640" s="41"/>
      <c r="M640" s="41"/>
      <c r="O640" s="41"/>
      <c r="P640" s="41"/>
      <c r="Q640" s="41"/>
      <c r="S640" s="41"/>
      <c r="T640" s="41"/>
      <c r="U640" s="41"/>
      <c r="V640" s="41"/>
      <c r="W640" s="41"/>
      <c r="X640" s="41"/>
      <c r="Y640" s="41"/>
      <c r="Z640" s="41"/>
      <c r="AB640" s="41"/>
      <c r="AC640" s="41"/>
      <c r="AD640" s="41"/>
      <c r="AE640" s="41"/>
      <c r="AF640" s="41"/>
      <c r="AG640" s="41"/>
      <c r="AI640" s="41"/>
      <c r="AJ640" s="41"/>
      <c r="AK640" s="41"/>
      <c r="AL640" s="41"/>
      <c r="AM640" s="41"/>
      <c r="AN640" s="41"/>
      <c r="AO640" s="41"/>
      <c r="AQ640" s="41"/>
      <c r="AR640" s="41"/>
      <c r="AS640" s="41"/>
      <c r="AT640" s="41"/>
      <c r="AU640" s="41"/>
      <c r="AV640" s="41"/>
      <c r="AW640" s="41"/>
      <c r="AX640" s="41"/>
      <c r="AY640" s="41"/>
      <c r="BA640" s="41"/>
      <c r="BB640" s="41"/>
      <c r="BC640" s="41"/>
      <c r="BD640" s="41"/>
      <c r="BE640" s="41"/>
      <c r="BF640" s="41"/>
      <c r="BH640" s="41"/>
      <c r="BJ640" s="41"/>
      <c r="BK640" s="41"/>
      <c r="CC640" s="41"/>
      <c r="CD640" s="41"/>
      <c r="CE640" s="41"/>
      <c r="CF640" s="41"/>
      <c r="CG640" s="41"/>
      <c r="CH640" s="41"/>
    </row>
    <row r="641" spans="7:86" ht="12.75">
      <c r="G641" s="41"/>
      <c r="J641" s="41"/>
      <c r="M641" s="41"/>
      <c r="O641" s="41"/>
      <c r="P641" s="41"/>
      <c r="Q641" s="41"/>
      <c r="S641" s="41"/>
      <c r="T641" s="41"/>
      <c r="U641" s="41"/>
      <c r="V641" s="41"/>
      <c r="W641" s="41"/>
      <c r="X641" s="41"/>
      <c r="Y641" s="41"/>
      <c r="Z641" s="41"/>
      <c r="AB641" s="41"/>
      <c r="AC641" s="41"/>
      <c r="AD641" s="41"/>
      <c r="AE641" s="41"/>
      <c r="AF641" s="41"/>
      <c r="AG641" s="41"/>
      <c r="AI641" s="41"/>
      <c r="AJ641" s="41"/>
      <c r="AK641" s="41"/>
      <c r="AL641" s="41"/>
      <c r="AM641" s="41"/>
      <c r="AN641" s="41"/>
      <c r="AO641" s="41"/>
      <c r="AQ641" s="41"/>
      <c r="AR641" s="41"/>
      <c r="AS641" s="41"/>
      <c r="AT641" s="41"/>
      <c r="AU641" s="41"/>
      <c r="AV641" s="41"/>
      <c r="AW641" s="41"/>
      <c r="AX641" s="41"/>
      <c r="AY641" s="41"/>
      <c r="BA641" s="41"/>
      <c r="BB641" s="41"/>
      <c r="BC641" s="41"/>
      <c r="BD641" s="41"/>
      <c r="BE641" s="41"/>
      <c r="BF641" s="41"/>
      <c r="BH641" s="41"/>
      <c r="BJ641" s="41"/>
      <c r="BK641" s="41"/>
      <c r="CC641" s="41"/>
      <c r="CD641" s="41"/>
      <c r="CE641" s="41"/>
      <c r="CF641" s="41"/>
      <c r="CG641" s="41"/>
      <c r="CH641" s="41"/>
    </row>
    <row r="642" spans="7:86" ht="12.75">
      <c r="G642" s="41"/>
      <c r="J642" s="41"/>
      <c r="M642" s="41"/>
      <c r="O642" s="41"/>
      <c r="P642" s="41"/>
      <c r="Q642" s="41"/>
      <c r="S642" s="41"/>
      <c r="T642" s="41"/>
      <c r="U642" s="41"/>
      <c r="V642" s="41"/>
      <c r="W642" s="41"/>
      <c r="X642" s="41"/>
      <c r="Y642" s="41"/>
      <c r="Z642" s="41"/>
      <c r="AB642" s="41"/>
      <c r="AC642" s="41"/>
      <c r="AD642" s="41"/>
      <c r="AE642" s="41"/>
      <c r="AF642" s="41"/>
      <c r="AG642" s="41"/>
      <c r="AI642" s="41"/>
      <c r="AJ642" s="41"/>
      <c r="AK642" s="41"/>
      <c r="AL642" s="41"/>
      <c r="AM642" s="41"/>
      <c r="AN642" s="41"/>
      <c r="AO642" s="41"/>
      <c r="AQ642" s="41"/>
      <c r="AR642" s="41"/>
      <c r="AS642" s="41"/>
      <c r="AT642" s="41"/>
      <c r="AU642" s="41"/>
      <c r="AV642" s="41"/>
      <c r="AW642" s="41"/>
      <c r="AX642" s="41"/>
      <c r="AY642" s="41"/>
      <c r="BA642" s="41"/>
      <c r="BB642" s="41"/>
      <c r="BC642" s="41"/>
      <c r="BD642" s="41"/>
      <c r="BE642" s="41"/>
      <c r="BF642" s="41"/>
      <c r="BH642" s="41"/>
      <c r="BJ642" s="41"/>
      <c r="BK642" s="41"/>
      <c r="CC642" s="41"/>
      <c r="CD642" s="41"/>
      <c r="CE642" s="41"/>
      <c r="CF642" s="41"/>
      <c r="CG642" s="41"/>
      <c r="CH642" s="41"/>
    </row>
    <row r="643" spans="7:86" ht="12.75">
      <c r="G643" s="41"/>
      <c r="J643" s="41"/>
      <c r="M643" s="41"/>
      <c r="O643" s="41"/>
      <c r="P643" s="41"/>
      <c r="Q643" s="41"/>
      <c r="S643" s="41"/>
      <c r="T643" s="41"/>
      <c r="U643" s="41"/>
      <c r="V643" s="41"/>
      <c r="W643" s="41"/>
      <c r="X643" s="41"/>
      <c r="Y643" s="41"/>
      <c r="Z643" s="41"/>
      <c r="AB643" s="41"/>
      <c r="AC643" s="41"/>
      <c r="AD643" s="41"/>
      <c r="AE643" s="41"/>
      <c r="AF643" s="41"/>
      <c r="AG643" s="41"/>
      <c r="AI643" s="41"/>
      <c r="AJ643" s="41"/>
      <c r="AK643" s="41"/>
      <c r="AL643" s="41"/>
      <c r="AM643" s="41"/>
      <c r="AN643" s="41"/>
      <c r="AO643" s="41"/>
      <c r="AQ643" s="41"/>
      <c r="AR643" s="41"/>
      <c r="AS643" s="41"/>
      <c r="AT643" s="41"/>
      <c r="AU643" s="41"/>
      <c r="AV643" s="41"/>
      <c r="AW643" s="41"/>
      <c r="AX643" s="41"/>
      <c r="AY643" s="41"/>
      <c r="BA643" s="41"/>
      <c r="BB643" s="41"/>
      <c r="BC643" s="41"/>
      <c r="BD643" s="41"/>
      <c r="BE643" s="41"/>
      <c r="BF643" s="41"/>
      <c r="BH643" s="41"/>
      <c r="BJ643" s="41"/>
      <c r="BK643" s="41"/>
      <c r="CC643" s="41"/>
      <c r="CD643" s="41"/>
      <c r="CE643" s="41"/>
      <c r="CF643" s="41"/>
      <c r="CG643" s="41"/>
      <c r="CH643" s="41"/>
    </row>
    <row r="644" spans="7:86" ht="12.75">
      <c r="G644" s="41"/>
      <c r="J644" s="41"/>
      <c r="M644" s="41"/>
      <c r="O644" s="41"/>
      <c r="P644" s="41"/>
      <c r="Q644" s="41"/>
      <c r="S644" s="41"/>
      <c r="T644" s="41"/>
      <c r="U644" s="41"/>
      <c r="V644" s="41"/>
      <c r="W644" s="41"/>
      <c r="X644" s="41"/>
      <c r="Y644" s="41"/>
      <c r="Z644" s="41"/>
      <c r="AB644" s="41"/>
      <c r="AC644" s="41"/>
      <c r="AD644" s="41"/>
      <c r="AE644" s="41"/>
      <c r="AF644" s="41"/>
      <c r="AG644" s="41"/>
      <c r="AI644" s="41"/>
      <c r="AJ644" s="41"/>
      <c r="AK644" s="41"/>
      <c r="AL644" s="41"/>
      <c r="AM644" s="41"/>
      <c r="AN644" s="41"/>
      <c r="AO644" s="41"/>
      <c r="AQ644" s="41"/>
      <c r="AR644" s="41"/>
      <c r="AS644" s="41"/>
      <c r="AT644" s="41"/>
      <c r="AU644" s="41"/>
      <c r="AV644" s="41"/>
      <c r="AW644" s="41"/>
      <c r="AX644" s="41"/>
      <c r="AY644" s="41"/>
      <c r="BA644" s="41"/>
      <c r="BB644" s="41"/>
      <c r="BC644" s="41"/>
      <c r="BD644" s="41"/>
      <c r="BE644" s="41"/>
      <c r="BF644" s="41"/>
      <c r="BH644" s="41"/>
      <c r="BJ644" s="41"/>
      <c r="BK644" s="41"/>
      <c r="CC644" s="41"/>
      <c r="CD644" s="41"/>
      <c r="CE644" s="41"/>
      <c r="CF644" s="41"/>
      <c r="CG644" s="41"/>
      <c r="CH644" s="41"/>
    </row>
    <row r="645" spans="7:86" ht="12.75">
      <c r="G645" s="41"/>
      <c r="J645" s="41"/>
      <c r="M645" s="41"/>
      <c r="O645" s="41"/>
      <c r="P645" s="41"/>
      <c r="Q645" s="41"/>
      <c r="S645" s="41"/>
      <c r="T645" s="41"/>
      <c r="U645" s="41"/>
      <c r="V645" s="41"/>
      <c r="W645" s="41"/>
      <c r="X645" s="41"/>
      <c r="Y645" s="41"/>
      <c r="Z645" s="41"/>
      <c r="AB645" s="41"/>
      <c r="AC645" s="41"/>
      <c r="AD645" s="41"/>
      <c r="AE645" s="41"/>
      <c r="AF645" s="41"/>
      <c r="AG645" s="41"/>
      <c r="AI645" s="41"/>
      <c r="AJ645" s="41"/>
      <c r="AK645" s="41"/>
      <c r="AL645" s="41"/>
      <c r="AM645" s="41"/>
      <c r="AN645" s="41"/>
      <c r="AO645" s="41"/>
      <c r="AQ645" s="41"/>
      <c r="AR645" s="41"/>
      <c r="AS645" s="41"/>
      <c r="AT645" s="41"/>
      <c r="AU645" s="41"/>
      <c r="AV645" s="41"/>
      <c r="AW645" s="41"/>
      <c r="AX645" s="41"/>
      <c r="AY645" s="41"/>
      <c r="BA645" s="41"/>
      <c r="BB645" s="41"/>
      <c r="BC645" s="41"/>
      <c r="BD645" s="41"/>
      <c r="BE645" s="41"/>
      <c r="BF645" s="41"/>
      <c r="BH645" s="41"/>
      <c r="BJ645" s="41"/>
      <c r="BK645" s="41"/>
      <c r="CC645" s="41"/>
      <c r="CD645" s="41"/>
      <c r="CE645" s="41"/>
      <c r="CF645" s="41"/>
      <c r="CG645" s="41"/>
      <c r="CH645" s="41"/>
    </row>
    <row r="646" spans="7:86" ht="12.75">
      <c r="G646" s="41"/>
      <c r="J646" s="41"/>
      <c r="M646" s="41"/>
      <c r="O646" s="41"/>
      <c r="P646" s="41"/>
      <c r="Q646" s="41"/>
      <c r="S646" s="41"/>
      <c r="T646" s="41"/>
      <c r="U646" s="41"/>
      <c r="V646" s="41"/>
      <c r="W646" s="41"/>
      <c r="X646" s="41"/>
      <c r="Y646" s="41"/>
      <c r="Z646" s="41"/>
      <c r="AB646" s="41"/>
      <c r="AC646" s="41"/>
      <c r="AD646" s="41"/>
      <c r="AE646" s="41"/>
      <c r="AF646" s="41"/>
      <c r="AG646" s="41"/>
      <c r="AI646" s="41"/>
      <c r="AJ646" s="41"/>
      <c r="AK646" s="41"/>
      <c r="AL646" s="41"/>
      <c r="AM646" s="41"/>
      <c r="AN646" s="41"/>
      <c r="AO646" s="41"/>
      <c r="AQ646" s="41"/>
      <c r="AR646" s="41"/>
      <c r="AS646" s="41"/>
      <c r="AT646" s="41"/>
      <c r="AU646" s="41"/>
      <c r="AV646" s="41"/>
      <c r="AW646" s="41"/>
      <c r="AX646" s="41"/>
      <c r="AY646" s="41"/>
      <c r="BA646" s="41"/>
      <c r="BB646" s="41"/>
      <c r="BC646" s="41"/>
      <c r="BD646" s="41"/>
      <c r="BE646" s="41"/>
      <c r="BF646" s="41"/>
      <c r="BH646" s="41"/>
      <c r="BJ646" s="41"/>
      <c r="BK646" s="41"/>
      <c r="CC646" s="41"/>
      <c r="CD646" s="41"/>
      <c r="CE646" s="41"/>
      <c r="CF646" s="41"/>
      <c r="CG646" s="41"/>
      <c r="CH646" s="41"/>
    </row>
    <row r="647" spans="7:86" ht="12.75">
      <c r="G647" s="41"/>
      <c r="J647" s="41"/>
      <c r="M647" s="41"/>
      <c r="O647" s="41"/>
      <c r="P647" s="41"/>
      <c r="Q647" s="41"/>
      <c r="S647" s="41"/>
      <c r="T647" s="41"/>
      <c r="U647" s="41"/>
      <c r="V647" s="41"/>
      <c r="W647" s="41"/>
      <c r="X647" s="41"/>
      <c r="Y647" s="41"/>
      <c r="Z647" s="41"/>
      <c r="AB647" s="41"/>
      <c r="AC647" s="41"/>
      <c r="AD647" s="41"/>
      <c r="AE647" s="41"/>
      <c r="AF647" s="41"/>
      <c r="AG647" s="41"/>
      <c r="AI647" s="41"/>
      <c r="AJ647" s="41"/>
      <c r="AK647" s="41"/>
      <c r="AL647" s="41"/>
      <c r="AM647" s="41"/>
      <c r="AN647" s="41"/>
      <c r="AO647" s="41"/>
      <c r="AQ647" s="41"/>
      <c r="AR647" s="41"/>
      <c r="AS647" s="41"/>
      <c r="AT647" s="41"/>
      <c r="AU647" s="41"/>
      <c r="AV647" s="41"/>
      <c r="AW647" s="41"/>
      <c r="AX647" s="41"/>
      <c r="AY647" s="41"/>
      <c r="BA647" s="41"/>
      <c r="BB647" s="41"/>
      <c r="BC647" s="41"/>
      <c r="BD647" s="41"/>
      <c r="BE647" s="41"/>
      <c r="BF647" s="41"/>
      <c r="BH647" s="41"/>
      <c r="BJ647" s="41"/>
      <c r="BK647" s="41"/>
      <c r="CC647" s="41"/>
      <c r="CD647" s="41"/>
      <c r="CE647" s="41"/>
      <c r="CF647" s="41"/>
      <c r="CG647" s="41"/>
      <c r="CH647" s="41"/>
    </row>
    <row r="648" spans="7:86" ht="12.75">
      <c r="G648" s="41"/>
      <c r="J648" s="41"/>
      <c r="M648" s="41"/>
      <c r="O648" s="41"/>
      <c r="P648" s="41"/>
      <c r="Q648" s="41"/>
      <c r="S648" s="41"/>
      <c r="T648" s="41"/>
      <c r="U648" s="41"/>
      <c r="V648" s="41"/>
      <c r="W648" s="41"/>
      <c r="X648" s="41"/>
      <c r="Y648" s="41"/>
      <c r="Z648" s="41"/>
      <c r="AB648" s="41"/>
      <c r="AC648" s="41"/>
      <c r="AD648" s="41"/>
      <c r="AE648" s="41"/>
      <c r="AF648" s="41"/>
      <c r="AG648" s="41"/>
      <c r="AI648" s="41"/>
      <c r="AJ648" s="41"/>
      <c r="AK648" s="41"/>
      <c r="AL648" s="41"/>
      <c r="AM648" s="41"/>
      <c r="AN648" s="41"/>
      <c r="AO648" s="41"/>
      <c r="AQ648" s="41"/>
      <c r="AR648" s="41"/>
      <c r="AS648" s="41"/>
      <c r="AT648" s="41"/>
      <c r="AU648" s="41"/>
      <c r="AV648" s="41"/>
      <c r="AW648" s="41"/>
      <c r="AX648" s="41"/>
      <c r="AY648" s="41"/>
      <c r="BA648" s="41"/>
      <c r="BB648" s="41"/>
      <c r="BC648" s="41"/>
      <c r="BD648" s="41"/>
      <c r="BE648" s="41"/>
      <c r="BF648" s="41"/>
      <c r="BH648" s="41"/>
      <c r="BJ648" s="41"/>
      <c r="BK648" s="41"/>
      <c r="CC648" s="41"/>
      <c r="CD648" s="41"/>
      <c r="CE648" s="41"/>
      <c r="CF648" s="41"/>
      <c r="CG648" s="41"/>
      <c r="CH648" s="41"/>
    </row>
    <row r="649" spans="7:86" ht="12.75">
      <c r="G649" s="41"/>
      <c r="J649" s="41"/>
      <c r="M649" s="41"/>
      <c r="O649" s="41"/>
      <c r="P649" s="41"/>
      <c r="Q649" s="41"/>
      <c r="S649" s="41"/>
      <c r="T649" s="41"/>
      <c r="U649" s="41"/>
      <c r="V649" s="41"/>
      <c r="W649" s="41"/>
      <c r="X649" s="41"/>
      <c r="Y649" s="41"/>
      <c r="Z649" s="41"/>
      <c r="AB649" s="41"/>
      <c r="AC649" s="41"/>
      <c r="AD649" s="41"/>
      <c r="AE649" s="41"/>
      <c r="AF649" s="41"/>
      <c r="AG649" s="41"/>
      <c r="AI649" s="41"/>
      <c r="AJ649" s="41"/>
      <c r="AK649" s="41"/>
      <c r="AL649" s="41"/>
      <c r="AM649" s="41"/>
      <c r="AN649" s="41"/>
      <c r="AO649" s="41"/>
      <c r="AQ649" s="41"/>
      <c r="AR649" s="41"/>
      <c r="AS649" s="41"/>
      <c r="AT649" s="41"/>
      <c r="AU649" s="41"/>
      <c r="AV649" s="41"/>
      <c r="AW649" s="41"/>
      <c r="AX649" s="41"/>
      <c r="AY649" s="41"/>
      <c r="BA649" s="41"/>
      <c r="BB649" s="41"/>
      <c r="BC649" s="41"/>
      <c r="BD649" s="41"/>
      <c r="BE649" s="41"/>
      <c r="BF649" s="41"/>
      <c r="BH649" s="41"/>
      <c r="BJ649" s="41"/>
      <c r="BK649" s="41"/>
      <c r="CC649" s="41"/>
      <c r="CD649" s="41"/>
      <c r="CE649" s="41"/>
      <c r="CF649" s="41"/>
      <c r="CG649" s="41"/>
      <c r="CH649" s="41"/>
    </row>
    <row r="650" spans="7:86" ht="12.75">
      <c r="G650" s="41"/>
      <c r="J650" s="41"/>
      <c r="M650" s="41"/>
      <c r="O650" s="41"/>
      <c r="P650" s="41"/>
      <c r="Q650" s="41"/>
      <c r="S650" s="41"/>
      <c r="T650" s="41"/>
      <c r="U650" s="41"/>
      <c r="V650" s="41"/>
      <c r="W650" s="41"/>
      <c r="X650" s="41"/>
      <c r="Y650" s="41"/>
      <c r="Z650" s="41"/>
      <c r="AB650" s="41"/>
      <c r="AC650" s="41"/>
      <c r="AD650" s="41"/>
      <c r="AE650" s="41"/>
      <c r="AF650" s="41"/>
      <c r="AG650" s="41"/>
      <c r="AI650" s="41"/>
      <c r="AJ650" s="41"/>
      <c r="AK650" s="41"/>
      <c r="AL650" s="41"/>
      <c r="AM650" s="41"/>
      <c r="AN650" s="41"/>
      <c r="AO650" s="41"/>
      <c r="AQ650" s="41"/>
      <c r="AR650" s="41"/>
      <c r="AS650" s="41"/>
      <c r="AT650" s="41"/>
      <c r="AU650" s="41"/>
      <c r="AV650" s="41"/>
      <c r="AW650" s="41"/>
      <c r="AX650" s="41"/>
      <c r="AY650" s="41"/>
      <c r="BA650" s="41"/>
      <c r="BB650" s="41"/>
      <c r="BC650" s="41"/>
      <c r="BD650" s="41"/>
      <c r="BE650" s="41"/>
      <c r="BF650" s="41"/>
      <c r="BH650" s="41"/>
      <c r="BJ650" s="41"/>
      <c r="BK650" s="41"/>
      <c r="CC650" s="41"/>
      <c r="CD650" s="41"/>
      <c r="CE650" s="41"/>
      <c r="CF650" s="41"/>
      <c r="CG650" s="41"/>
      <c r="CH650" s="41"/>
    </row>
    <row r="651" spans="7:86" ht="12.75">
      <c r="G651" s="41"/>
      <c r="J651" s="41"/>
      <c r="M651" s="41"/>
      <c r="O651" s="41"/>
      <c r="P651" s="41"/>
      <c r="Q651" s="41"/>
      <c r="S651" s="41"/>
      <c r="T651" s="41"/>
      <c r="U651" s="41"/>
      <c r="V651" s="41"/>
      <c r="W651" s="41"/>
      <c r="X651" s="41"/>
      <c r="Y651" s="41"/>
      <c r="Z651" s="41"/>
      <c r="AB651" s="41"/>
      <c r="AC651" s="41"/>
      <c r="AD651" s="41"/>
      <c r="AE651" s="41"/>
      <c r="AF651" s="41"/>
      <c r="AG651" s="41"/>
      <c r="AI651" s="41"/>
      <c r="AJ651" s="41"/>
      <c r="AK651" s="41"/>
      <c r="AL651" s="41"/>
      <c r="AM651" s="41"/>
      <c r="AN651" s="41"/>
      <c r="AO651" s="41"/>
      <c r="AQ651" s="41"/>
      <c r="AR651" s="41"/>
      <c r="AS651" s="41"/>
      <c r="AT651" s="41"/>
      <c r="AU651" s="41"/>
      <c r="AV651" s="41"/>
      <c r="AW651" s="41"/>
      <c r="AX651" s="41"/>
      <c r="AY651" s="41"/>
      <c r="BA651" s="41"/>
      <c r="BB651" s="41"/>
      <c r="BC651" s="41"/>
      <c r="BD651" s="41"/>
      <c r="BE651" s="41"/>
      <c r="BF651" s="41"/>
      <c r="BH651" s="41"/>
      <c r="BJ651" s="41"/>
      <c r="BK651" s="41"/>
      <c r="CC651" s="41"/>
      <c r="CD651" s="41"/>
      <c r="CE651" s="41"/>
      <c r="CF651" s="41"/>
      <c r="CG651" s="41"/>
      <c r="CH651" s="41"/>
    </row>
    <row r="652" spans="7:86" ht="12.75">
      <c r="G652" s="41"/>
      <c r="J652" s="41"/>
      <c r="M652" s="41"/>
      <c r="O652" s="41"/>
      <c r="P652" s="41"/>
      <c r="Q652" s="41"/>
      <c r="S652" s="41"/>
      <c r="T652" s="41"/>
      <c r="U652" s="41"/>
      <c r="V652" s="41"/>
      <c r="W652" s="41"/>
      <c r="X652" s="41"/>
      <c r="Y652" s="41"/>
      <c r="Z652" s="41"/>
      <c r="AB652" s="41"/>
      <c r="AC652" s="41"/>
      <c r="AD652" s="41"/>
      <c r="AE652" s="41"/>
      <c r="AF652" s="41"/>
      <c r="AG652" s="41"/>
      <c r="AI652" s="41"/>
      <c r="AJ652" s="41"/>
      <c r="AK652" s="41"/>
      <c r="AL652" s="41"/>
      <c r="AM652" s="41"/>
      <c r="AN652" s="41"/>
      <c r="AO652" s="41"/>
      <c r="AQ652" s="41"/>
      <c r="AR652" s="41"/>
      <c r="AS652" s="41"/>
      <c r="AT652" s="41"/>
      <c r="AU652" s="41"/>
      <c r="AV652" s="41"/>
      <c r="AW652" s="41"/>
      <c r="AX652" s="41"/>
      <c r="AY652" s="41"/>
      <c r="BA652" s="41"/>
      <c r="BB652" s="41"/>
      <c r="BC652" s="41"/>
      <c r="BD652" s="41"/>
      <c r="BE652" s="41"/>
      <c r="BF652" s="41"/>
      <c r="BH652" s="41"/>
      <c r="BJ652" s="41"/>
      <c r="BK652" s="41"/>
      <c r="CC652" s="41"/>
      <c r="CD652" s="41"/>
      <c r="CE652" s="41"/>
      <c r="CF652" s="41"/>
      <c r="CG652" s="41"/>
      <c r="CH652" s="41"/>
    </row>
    <row r="653" spans="7:86" ht="12.75">
      <c r="G653" s="41"/>
      <c r="J653" s="41"/>
      <c r="M653" s="41"/>
      <c r="O653" s="41"/>
      <c r="P653" s="41"/>
      <c r="Q653" s="41"/>
      <c r="S653" s="41"/>
      <c r="T653" s="41"/>
      <c r="U653" s="41"/>
      <c r="V653" s="41"/>
      <c r="W653" s="41"/>
      <c r="X653" s="41"/>
      <c r="Y653" s="41"/>
      <c r="Z653" s="41"/>
      <c r="AB653" s="41"/>
      <c r="AC653" s="41"/>
      <c r="AD653" s="41"/>
      <c r="AE653" s="41"/>
      <c r="AF653" s="41"/>
      <c r="AG653" s="41"/>
      <c r="AI653" s="41"/>
      <c r="AJ653" s="41"/>
      <c r="AK653" s="41"/>
      <c r="AL653" s="41"/>
      <c r="AM653" s="41"/>
      <c r="AN653" s="41"/>
      <c r="AO653" s="41"/>
      <c r="AQ653" s="41"/>
      <c r="AR653" s="41"/>
      <c r="AS653" s="41"/>
      <c r="AT653" s="41"/>
      <c r="AU653" s="41"/>
      <c r="AV653" s="41"/>
      <c r="AW653" s="41"/>
      <c r="AX653" s="41"/>
      <c r="AY653" s="41"/>
      <c r="BA653" s="41"/>
      <c r="BB653" s="41"/>
      <c r="BC653" s="41"/>
      <c r="BD653" s="41"/>
      <c r="BE653" s="41"/>
      <c r="BF653" s="41"/>
      <c r="BH653" s="41"/>
      <c r="BJ653" s="41"/>
      <c r="BK653" s="41"/>
      <c r="CC653" s="41"/>
      <c r="CD653" s="41"/>
      <c r="CE653" s="41"/>
      <c r="CF653" s="41"/>
      <c r="CG653" s="41"/>
      <c r="CH653" s="41"/>
    </row>
    <row r="654" spans="7:86" ht="12.75">
      <c r="G654" s="41"/>
      <c r="J654" s="41"/>
      <c r="M654" s="41"/>
      <c r="O654" s="41"/>
      <c r="P654" s="41"/>
      <c r="Q654" s="41"/>
      <c r="S654" s="41"/>
      <c r="T654" s="41"/>
      <c r="U654" s="41"/>
      <c r="V654" s="41"/>
      <c r="W654" s="41"/>
      <c r="X654" s="41"/>
      <c r="Y654" s="41"/>
      <c r="Z654" s="41"/>
      <c r="AB654" s="41"/>
      <c r="AC654" s="41"/>
      <c r="AD654" s="41"/>
      <c r="AE654" s="41"/>
      <c r="AF654" s="41"/>
      <c r="AG654" s="41"/>
      <c r="AI654" s="41"/>
      <c r="AJ654" s="41"/>
      <c r="AK654" s="41"/>
      <c r="AL654" s="41"/>
      <c r="AM654" s="41"/>
      <c r="AN654" s="41"/>
      <c r="AO654" s="41"/>
      <c r="AQ654" s="41"/>
      <c r="AR654" s="41"/>
      <c r="AS654" s="41"/>
      <c r="AT654" s="41"/>
      <c r="AU654" s="41"/>
      <c r="AV654" s="41"/>
      <c r="AW654" s="41"/>
      <c r="AX654" s="41"/>
      <c r="AY654" s="41"/>
      <c r="BA654" s="41"/>
      <c r="BB654" s="41"/>
      <c r="BC654" s="41"/>
      <c r="BD654" s="41"/>
      <c r="BE654" s="41"/>
      <c r="BF654" s="41"/>
      <c r="BH654" s="41"/>
      <c r="BJ654" s="41"/>
      <c r="BK654" s="41"/>
      <c r="CC654" s="41"/>
      <c r="CD654" s="41"/>
      <c r="CE654" s="41"/>
      <c r="CF654" s="41"/>
      <c r="CG654" s="41"/>
      <c r="CH654" s="41"/>
    </row>
    <row r="655" spans="7:86" ht="12.75">
      <c r="G655" s="41"/>
      <c r="J655" s="41"/>
      <c r="M655" s="41"/>
      <c r="O655" s="41"/>
      <c r="P655" s="41"/>
      <c r="Q655" s="41"/>
      <c r="S655" s="41"/>
      <c r="T655" s="41"/>
      <c r="U655" s="41"/>
      <c r="V655" s="41"/>
      <c r="W655" s="41"/>
      <c r="X655" s="41"/>
      <c r="Y655" s="41"/>
      <c r="Z655" s="41"/>
      <c r="AB655" s="41"/>
      <c r="AC655" s="41"/>
      <c r="AD655" s="41"/>
      <c r="AE655" s="41"/>
      <c r="AF655" s="41"/>
      <c r="AG655" s="41"/>
      <c r="AI655" s="41"/>
      <c r="AJ655" s="41"/>
      <c r="AK655" s="41"/>
      <c r="AL655" s="41"/>
      <c r="AM655" s="41"/>
      <c r="AN655" s="41"/>
      <c r="AO655" s="41"/>
      <c r="AQ655" s="41"/>
      <c r="AR655" s="41"/>
      <c r="AS655" s="41"/>
      <c r="AT655" s="41"/>
      <c r="AU655" s="41"/>
      <c r="AV655" s="41"/>
      <c r="AW655" s="41"/>
      <c r="AX655" s="41"/>
      <c r="AY655" s="41"/>
      <c r="BA655" s="41"/>
      <c r="BB655" s="41"/>
      <c r="BC655" s="41"/>
      <c r="BD655" s="41"/>
      <c r="BE655" s="41"/>
      <c r="BF655" s="41"/>
      <c r="BH655" s="41"/>
      <c r="BJ655" s="41"/>
      <c r="BK655" s="41"/>
      <c r="CC655" s="41"/>
      <c r="CD655" s="41"/>
      <c r="CE655" s="41"/>
      <c r="CF655" s="41"/>
      <c r="CG655" s="41"/>
      <c r="CH655" s="41"/>
    </row>
    <row r="656" spans="7:86" ht="12.75">
      <c r="G656" s="41"/>
      <c r="J656" s="41"/>
      <c r="M656" s="41"/>
      <c r="O656" s="41"/>
      <c r="P656" s="41"/>
      <c r="Q656" s="41"/>
      <c r="S656" s="41"/>
      <c r="T656" s="41"/>
      <c r="U656" s="41"/>
      <c r="V656" s="41"/>
      <c r="W656" s="41"/>
      <c r="X656" s="41"/>
      <c r="Y656" s="41"/>
      <c r="Z656" s="41"/>
      <c r="AB656" s="41"/>
      <c r="AC656" s="41"/>
      <c r="AD656" s="41"/>
      <c r="AE656" s="41"/>
      <c r="AF656" s="41"/>
      <c r="AG656" s="41"/>
      <c r="AI656" s="41"/>
      <c r="AJ656" s="41"/>
      <c r="AK656" s="41"/>
      <c r="AL656" s="41"/>
      <c r="AM656" s="41"/>
      <c r="AN656" s="41"/>
      <c r="AO656" s="41"/>
      <c r="AQ656" s="41"/>
      <c r="AR656" s="41"/>
      <c r="AS656" s="41"/>
      <c r="AT656" s="41"/>
      <c r="AU656" s="41"/>
      <c r="AV656" s="41"/>
      <c r="AW656" s="41"/>
      <c r="AX656" s="41"/>
      <c r="AY656" s="41"/>
      <c r="BA656" s="41"/>
      <c r="BB656" s="41"/>
      <c r="BC656" s="41"/>
      <c r="BD656" s="41"/>
      <c r="BE656" s="41"/>
      <c r="BF656" s="41"/>
      <c r="BH656" s="41"/>
      <c r="BJ656" s="41"/>
      <c r="BK656" s="41"/>
      <c r="CC656" s="41"/>
      <c r="CD656" s="41"/>
      <c r="CE656" s="41"/>
      <c r="CF656" s="41"/>
      <c r="CG656" s="41"/>
      <c r="CH656" s="41"/>
    </row>
    <row r="657" spans="7:86" ht="12.75">
      <c r="G657" s="41"/>
      <c r="J657" s="41"/>
      <c r="M657" s="41"/>
      <c r="O657" s="41"/>
      <c r="P657" s="41"/>
      <c r="Q657" s="41"/>
      <c r="S657" s="41"/>
      <c r="T657" s="41"/>
      <c r="U657" s="41"/>
      <c r="V657" s="41"/>
      <c r="W657" s="41"/>
      <c r="X657" s="41"/>
      <c r="Y657" s="41"/>
      <c r="Z657" s="41"/>
      <c r="AB657" s="41"/>
      <c r="AC657" s="41"/>
      <c r="AD657" s="41"/>
      <c r="AE657" s="41"/>
      <c r="AF657" s="41"/>
      <c r="AG657" s="41"/>
      <c r="AI657" s="41"/>
      <c r="AJ657" s="41"/>
      <c r="AK657" s="41"/>
      <c r="AL657" s="41"/>
      <c r="AM657" s="41"/>
      <c r="AN657" s="41"/>
      <c r="AO657" s="41"/>
      <c r="AQ657" s="41"/>
      <c r="AR657" s="41"/>
      <c r="AS657" s="41"/>
      <c r="AT657" s="41"/>
      <c r="AU657" s="41"/>
      <c r="AV657" s="41"/>
      <c r="AW657" s="41"/>
      <c r="AX657" s="41"/>
      <c r="AY657" s="41"/>
      <c r="BA657" s="41"/>
      <c r="BB657" s="41"/>
      <c r="BC657" s="41"/>
      <c r="BD657" s="41"/>
      <c r="BE657" s="41"/>
      <c r="BF657" s="41"/>
      <c r="BH657" s="41"/>
      <c r="BJ657" s="41"/>
      <c r="BK657" s="41"/>
      <c r="CC657" s="41"/>
      <c r="CD657" s="41"/>
      <c r="CE657" s="41"/>
      <c r="CF657" s="41"/>
      <c r="CG657" s="41"/>
      <c r="CH657" s="41"/>
    </row>
    <row r="658" spans="7:86" ht="12.75">
      <c r="G658" s="41"/>
      <c r="J658" s="41"/>
      <c r="M658" s="41"/>
      <c r="O658" s="41"/>
      <c r="P658" s="41"/>
      <c r="Q658" s="41"/>
      <c r="S658" s="41"/>
      <c r="T658" s="41"/>
      <c r="U658" s="41"/>
      <c r="V658" s="41"/>
      <c r="W658" s="41"/>
      <c r="X658" s="41"/>
      <c r="Y658" s="41"/>
      <c r="Z658" s="41"/>
      <c r="AB658" s="41"/>
      <c r="AC658" s="41"/>
      <c r="AD658" s="41"/>
      <c r="AE658" s="41"/>
      <c r="AF658" s="41"/>
      <c r="AG658" s="41"/>
      <c r="AI658" s="41"/>
      <c r="AJ658" s="41"/>
      <c r="AK658" s="41"/>
      <c r="AL658" s="41"/>
      <c r="AM658" s="41"/>
      <c r="AN658" s="41"/>
      <c r="AO658" s="41"/>
      <c r="AQ658" s="41"/>
      <c r="AR658" s="41"/>
      <c r="AS658" s="41"/>
      <c r="AT658" s="41"/>
      <c r="AU658" s="41"/>
      <c r="AV658" s="41"/>
      <c r="AW658" s="41"/>
      <c r="AX658" s="41"/>
      <c r="AY658" s="41"/>
      <c r="BA658" s="41"/>
      <c r="BB658" s="41"/>
      <c r="BC658" s="41"/>
      <c r="BD658" s="41"/>
      <c r="BE658" s="41"/>
      <c r="BF658" s="41"/>
      <c r="BH658" s="41"/>
      <c r="BJ658" s="41"/>
      <c r="BK658" s="41"/>
      <c r="CC658" s="41"/>
      <c r="CD658" s="41"/>
      <c r="CE658" s="41"/>
      <c r="CF658" s="41"/>
      <c r="CG658" s="41"/>
      <c r="CH658" s="41"/>
    </row>
    <row r="659" spans="7:86" ht="12.75">
      <c r="G659" s="41"/>
      <c r="J659" s="41"/>
      <c r="M659" s="41"/>
      <c r="O659" s="41"/>
      <c r="P659" s="41"/>
      <c r="Q659" s="41"/>
      <c r="S659" s="41"/>
      <c r="T659" s="41"/>
      <c r="U659" s="41"/>
      <c r="V659" s="41"/>
      <c r="W659" s="41"/>
      <c r="X659" s="41"/>
      <c r="Y659" s="41"/>
      <c r="Z659" s="41"/>
      <c r="AB659" s="41"/>
      <c r="AC659" s="41"/>
      <c r="AD659" s="41"/>
      <c r="AE659" s="41"/>
      <c r="AF659" s="41"/>
      <c r="AG659" s="41"/>
      <c r="AI659" s="41"/>
      <c r="AJ659" s="41"/>
      <c r="AK659" s="41"/>
      <c r="AL659" s="41"/>
      <c r="AM659" s="41"/>
      <c r="AN659" s="41"/>
      <c r="AO659" s="41"/>
      <c r="AQ659" s="41"/>
      <c r="AR659" s="41"/>
      <c r="AS659" s="41"/>
      <c r="AT659" s="41"/>
      <c r="AU659" s="41"/>
      <c r="AV659" s="41"/>
      <c r="AW659" s="41"/>
      <c r="AX659" s="41"/>
      <c r="AY659" s="41"/>
      <c r="BA659" s="41"/>
      <c r="BB659" s="41"/>
      <c r="BC659" s="41"/>
      <c r="BD659" s="41"/>
      <c r="BE659" s="41"/>
      <c r="BF659" s="41"/>
      <c r="BH659" s="41"/>
      <c r="BJ659" s="41"/>
      <c r="BK659" s="41"/>
      <c r="CC659" s="41"/>
      <c r="CD659" s="41"/>
      <c r="CE659" s="41"/>
      <c r="CF659" s="41"/>
      <c r="CG659" s="41"/>
      <c r="CH659" s="41"/>
    </row>
    <row r="660" spans="7:86" ht="12.75">
      <c r="G660" s="41"/>
      <c r="J660" s="41"/>
      <c r="M660" s="41"/>
      <c r="O660" s="41"/>
      <c r="P660" s="41"/>
      <c r="Q660" s="41"/>
      <c r="S660" s="41"/>
      <c r="T660" s="41"/>
      <c r="U660" s="41"/>
      <c r="V660" s="41"/>
      <c r="W660" s="41"/>
      <c r="X660" s="41"/>
      <c r="Y660" s="41"/>
      <c r="Z660" s="41"/>
      <c r="AB660" s="41"/>
      <c r="AC660" s="41"/>
      <c r="AD660" s="41"/>
      <c r="AE660" s="41"/>
      <c r="AF660" s="41"/>
      <c r="AG660" s="41"/>
      <c r="AI660" s="41"/>
      <c r="AJ660" s="41"/>
      <c r="AK660" s="41"/>
      <c r="AL660" s="41"/>
      <c r="AM660" s="41"/>
      <c r="AN660" s="41"/>
      <c r="AO660" s="41"/>
      <c r="AQ660" s="41"/>
      <c r="AR660" s="41"/>
      <c r="AS660" s="41"/>
      <c r="AT660" s="41"/>
      <c r="AU660" s="41"/>
      <c r="AV660" s="41"/>
      <c r="AW660" s="41"/>
      <c r="AX660" s="41"/>
      <c r="AY660" s="41"/>
      <c r="BA660" s="41"/>
      <c r="BB660" s="41"/>
      <c r="BC660" s="41"/>
      <c r="BD660" s="41"/>
      <c r="BE660" s="41"/>
      <c r="BF660" s="41"/>
      <c r="BH660" s="41"/>
      <c r="BJ660" s="41"/>
      <c r="BK660" s="41"/>
      <c r="CC660" s="41"/>
      <c r="CD660" s="41"/>
      <c r="CE660" s="41"/>
      <c r="CF660" s="41"/>
      <c r="CG660" s="41"/>
      <c r="CH660" s="41"/>
    </row>
    <row r="661" spans="7:86" ht="12.75">
      <c r="G661" s="41"/>
      <c r="J661" s="41"/>
      <c r="M661" s="41"/>
      <c r="O661" s="41"/>
      <c r="P661" s="41"/>
      <c r="Q661" s="41"/>
      <c r="S661" s="41"/>
      <c r="T661" s="41"/>
      <c r="U661" s="41"/>
      <c r="V661" s="41"/>
      <c r="W661" s="41"/>
      <c r="X661" s="41"/>
      <c r="Y661" s="41"/>
      <c r="Z661" s="41"/>
      <c r="AB661" s="41"/>
      <c r="AC661" s="41"/>
      <c r="AD661" s="41"/>
      <c r="AE661" s="41"/>
      <c r="AF661" s="41"/>
      <c r="AG661" s="41"/>
      <c r="AI661" s="41"/>
      <c r="AJ661" s="41"/>
      <c r="AK661" s="41"/>
      <c r="AL661" s="41"/>
      <c r="AM661" s="41"/>
      <c r="AN661" s="41"/>
      <c r="AO661" s="41"/>
      <c r="AQ661" s="41"/>
      <c r="AR661" s="41"/>
      <c r="AS661" s="41"/>
      <c r="AT661" s="41"/>
      <c r="AU661" s="41"/>
      <c r="AV661" s="41"/>
      <c r="AW661" s="41"/>
      <c r="AX661" s="41"/>
      <c r="AY661" s="41"/>
      <c r="BA661" s="41"/>
      <c r="BB661" s="41"/>
      <c r="BC661" s="41"/>
      <c r="BD661" s="41"/>
      <c r="BE661" s="41"/>
      <c r="BF661" s="41"/>
      <c r="BH661" s="41"/>
      <c r="BJ661" s="41"/>
      <c r="BK661" s="41"/>
      <c r="CC661" s="41"/>
      <c r="CD661" s="41"/>
      <c r="CE661" s="41"/>
      <c r="CF661" s="41"/>
      <c r="CG661" s="41"/>
      <c r="CH661" s="41"/>
    </row>
    <row r="662" spans="7:86" ht="12.75">
      <c r="G662" s="41"/>
      <c r="J662" s="41"/>
      <c r="M662" s="41"/>
      <c r="O662" s="41"/>
      <c r="P662" s="41"/>
      <c r="Q662" s="41"/>
      <c r="S662" s="41"/>
      <c r="T662" s="41"/>
      <c r="U662" s="41"/>
      <c r="V662" s="41"/>
      <c r="W662" s="41"/>
      <c r="X662" s="41"/>
      <c r="Y662" s="41"/>
      <c r="Z662" s="41"/>
      <c r="AB662" s="41"/>
      <c r="AC662" s="41"/>
      <c r="AD662" s="41"/>
      <c r="AE662" s="41"/>
      <c r="AF662" s="41"/>
      <c r="AG662" s="41"/>
      <c r="AI662" s="41"/>
      <c r="AJ662" s="41"/>
      <c r="AK662" s="41"/>
      <c r="AL662" s="41"/>
      <c r="AM662" s="41"/>
      <c r="AN662" s="41"/>
      <c r="AO662" s="41"/>
      <c r="AQ662" s="41"/>
      <c r="AR662" s="41"/>
      <c r="AS662" s="41"/>
      <c r="AT662" s="41"/>
      <c r="AU662" s="41"/>
      <c r="AV662" s="41"/>
      <c r="AW662" s="41"/>
      <c r="AX662" s="41"/>
      <c r="AY662" s="41"/>
      <c r="BA662" s="41"/>
      <c r="BB662" s="41"/>
      <c r="BC662" s="41"/>
      <c r="BD662" s="41"/>
      <c r="BE662" s="41"/>
      <c r="BF662" s="41"/>
      <c r="BH662" s="41"/>
      <c r="BJ662" s="41"/>
      <c r="BK662" s="41"/>
      <c r="CC662" s="41"/>
      <c r="CD662" s="41"/>
      <c r="CE662" s="41"/>
      <c r="CF662" s="41"/>
      <c r="CG662" s="41"/>
      <c r="CH662" s="41"/>
    </row>
    <row r="663" spans="7:86" ht="12.75">
      <c r="G663" s="41"/>
      <c r="J663" s="41"/>
      <c r="M663" s="41"/>
      <c r="O663" s="41"/>
      <c r="P663" s="41"/>
      <c r="Q663" s="41"/>
      <c r="S663" s="41"/>
      <c r="T663" s="41"/>
      <c r="U663" s="41"/>
      <c r="V663" s="41"/>
      <c r="W663" s="41"/>
      <c r="X663" s="41"/>
      <c r="Y663" s="41"/>
      <c r="Z663" s="41"/>
      <c r="AB663" s="41"/>
      <c r="AC663" s="41"/>
      <c r="AD663" s="41"/>
      <c r="AE663" s="41"/>
      <c r="AF663" s="41"/>
      <c r="AG663" s="41"/>
      <c r="AI663" s="41"/>
      <c r="AJ663" s="41"/>
      <c r="AK663" s="41"/>
      <c r="AL663" s="41"/>
      <c r="AM663" s="41"/>
      <c r="AN663" s="41"/>
      <c r="AO663" s="41"/>
      <c r="AQ663" s="41"/>
      <c r="AR663" s="41"/>
      <c r="AS663" s="41"/>
      <c r="AT663" s="41"/>
      <c r="AU663" s="41"/>
      <c r="AV663" s="41"/>
      <c r="AW663" s="41"/>
      <c r="AX663" s="41"/>
      <c r="AY663" s="41"/>
      <c r="BA663" s="41"/>
      <c r="BB663" s="41"/>
      <c r="BC663" s="41"/>
      <c r="BD663" s="41"/>
      <c r="BE663" s="41"/>
      <c r="BF663" s="41"/>
      <c r="BH663" s="41"/>
      <c r="BJ663" s="41"/>
      <c r="BK663" s="41"/>
      <c r="CC663" s="41"/>
      <c r="CD663" s="41"/>
      <c r="CE663" s="41"/>
      <c r="CF663" s="41"/>
      <c r="CG663" s="41"/>
      <c r="CH663" s="41"/>
    </row>
    <row r="664" spans="7:86" ht="12.75">
      <c r="G664" s="41"/>
      <c r="J664" s="41"/>
      <c r="M664" s="41"/>
      <c r="O664" s="41"/>
      <c r="P664" s="41"/>
      <c r="Q664" s="41"/>
      <c r="S664" s="41"/>
      <c r="T664" s="41"/>
      <c r="U664" s="41"/>
      <c r="V664" s="41"/>
      <c r="W664" s="41"/>
      <c r="X664" s="41"/>
      <c r="Y664" s="41"/>
      <c r="Z664" s="41"/>
      <c r="AB664" s="41"/>
      <c r="AC664" s="41"/>
      <c r="AD664" s="41"/>
      <c r="AE664" s="41"/>
      <c r="AF664" s="41"/>
      <c r="AG664" s="41"/>
      <c r="AI664" s="41"/>
      <c r="AJ664" s="41"/>
      <c r="AK664" s="41"/>
      <c r="AL664" s="41"/>
      <c r="AM664" s="41"/>
      <c r="AN664" s="41"/>
      <c r="AO664" s="41"/>
      <c r="AQ664" s="41"/>
      <c r="AR664" s="41"/>
      <c r="AS664" s="41"/>
      <c r="AT664" s="41"/>
      <c r="AU664" s="41"/>
      <c r="AV664" s="41"/>
      <c r="AW664" s="41"/>
      <c r="AX664" s="41"/>
      <c r="AY664" s="41"/>
      <c r="BA664" s="41"/>
      <c r="BB664" s="41"/>
      <c r="BC664" s="41"/>
      <c r="BD664" s="41"/>
      <c r="BE664" s="41"/>
      <c r="BF664" s="41"/>
      <c r="BH664" s="41"/>
      <c r="BJ664" s="41"/>
      <c r="BK664" s="41"/>
      <c r="CC664" s="41"/>
      <c r="CD664" s="41"/>
      <c r="CE664" s="41"/>
      <c r="CF664" s="41"/>
      <c r="CG664" s="41"/>
      <c r="CH664" s="41"/>
    </row>
    <row r="665" spans="7:86" ht="12.75">
      <c r="G665" s="41"/>
      <c r="J665" s="41"/>
      <c r="M665" s="41"/>
      <c r="O665" s="41"/>
      <c r="P665" s="41"/>
      <c r="Q665" s="41"/>
      <c r="S665" s="41"/>
      <c r="T665" s="41"/>
      <c r="U665" s="41"/>
      <c r="V665" s="41"/>
      <c r="W665" s="41"/>
      <c r="X665" s="41"/>
      <c r="Y665" s="41"/>
      <c r="Z665" s="41"/>
      <c r="AB665" s="41"/>
      <c r="AC665" s="41"/>
      <c r="AD665" s="41"/>
      <c r="AE665" s="41"/>
      <c r="AF665" s="41"/>
      <c r="AG665" s="41"/>
      <c r="AI665" s="41"/>
      <c r="AJ665" s="41"/>
      <c r="AK665" s="41"/>
      <c r="AL665" s="41"/>
      <c r="AM665" s="41"/>
      <c r="AN665" s="41"/>
      <c r="AO665" s="41"/>
      <c r="AQ665" s="41"/>
      <c r="AR665" s="41"/>
      <c r="AS665" s="41"/>
      <c r="AT665" s="41"/>
      <c r="AU665" s="41"/>
      <c r="AV665" s="41"/>
      <c r="AW665" s="41"/>
      <c r="AX665" s="41"/>
      <c r="AY665" s="41"/>
      <c r="BA665" s="41"/>
      <c r="BB665" s="41"/>
      <c r="BC665" s="41"/>
      <c r="BD665" s="41"/>
      <c r="BE665" s="41"/>
      <c r="BF665" s="41"/>
      <c r="BH665" s="41"/>
      <c r="BJ665" s="41"/>
      <c r="BK665" s="41"/>
      <c r="CC665" s="41"/>
      <c r="CD665" s="41"/>
      <c r="CE665" s="41"/>
      <c r="CF665" s="41"/>
      <c r="CG665" s="41"/>
      <c r="CH665" s="41"/>
    </row>
    <row r="666" spans="7:86" ht="12.75">
      <c r="G666" s="41"/>
      <c r="J666" s="41"/>
      <c r="M666" s="41"/>
      <c r="O666" s="41"/>
      <c r="P666" s="41"/>
      <c r="Q666" s="41"/>
      <c r="S666" s="41"/>
      <c r="T666" s="41"/>
      <c r="U666" s="41"/>
      <c r="V666" s="41"/>
      <c r="W666" s="41"/>
      <c r="X666" s="41"/>
      <c r="Y666" s="41"/>
      <c r="Z666" s="41"/>
      <c r="AB666" s="41"/>
      <c r="AC666" s="41"/>
      <c r="AD666" s="41"/>
      <c r="AE666" s="41"/>
      <c r="AF666" s="41"/>
      <c r="AG666" s="41"/>
      <c r="AI666" s="41"/>
      <c r="AJ666" s="41"/>
      <c r="AK666" s="41"/>
      <c r="AL666" s="41"/>
      <c r="AM666" s="41"/>
      <c r="AN666" s="41"/>
      <c r="AO666" s="41"/>
      <c r="AQ666" s="41"/>
      <c r="AR666" s="41"/>
      <c r="AS666" s="41"/>
      <c r="AT666" s="41"/>
      <c r="AU666" s="41"/>
      <c r="AV666" s="41"/>
      <c r="AW666" s="41"/>
      <c r="AX666" s="41"/>
      <c r="AY666" s="41"/>
      <c r="BA666" s="41"/>
      <c r="BB666" s="41"/>
      <c r="BC666" s="41"/>
      <c r="BD666" s="41"/>
      <c r="BE666" s="41"/>
      <c r="BF666" s="41"/>
      <c r="BH666" s="41"/>
      <c r="BJ666" s="41"/>
      <c r="BK666" s="41"/>
      <c r="CC666" s="41"/>
      <c r="CD666" s="41"/>
      <c r="CE666" s="41"/>
      <c r="CF666" s="41"/>
      <c r="CG666" s="41"/>
      <c r="CH666" s="41"/>
    </row>
    <row r="667" spans="7:86" ht="12.75">
      <c r="G667" s="41"/>
      <c r="J667" s="41"/>
      <c r="M667" s="41"/>
      <c r="O667" s="41"/>
      <c r="P667" s="41"/>
      <c r="Q667" s="41"/>
      <c r="S667" s="41"/>
      <c r="T667" s="41"/>
      <c r="U667" s="41"/>
      <c r="V667" s="41"/>
      <c r="W667" s="41"/>
      <c r="X667" s="41"/>
      <c r="Y667" s="41"/>
      <c r="Z667" s="41"/>
      <c r="AB667" s="41"/>
      <c r="AC667" s="41"/>
      <c r="AD667" s="41"/>
      <c r="AE667" s="41"/>
      <c r="AF667" s="41"/>
      <c r="AG667" s="41"/>
      <c r="AI667" s="41"/>
      <c r="AJ667" s="41"/>
      <c r="AK667" s="41"/>
      <c r="AL667" s="41"/>
      <c r="AM667" s="41"/>
      <c r="AN667" s="41"/>
      <c r="AO667" s="41"/>
      <c r="AQ667" s="41"/>
      <c r="AR667" s="41"/>
      <c r="AS667" s="41"/>
      <c r="AT667" s="41"/>
      <c r="AU667" s="41"/>
      <c r="AV667" s="41"/>
      <c r="AW667" s="41"/>
      <c r="AX667" s="41"/>
      <c r="AY667" s="41"/>
      <c r="BA667" s="41"/>
      <c r="BB667" s="41"/>
      <c r="BC667" s="41"/>
      <c r="BD667" s="41"/>
      <c r="BE667" s="41"/>
      <c r="BF667" s="41"/>
      <c r="BH667" s="41"/>
      <c r="BJ667" s="41"/>
      <c r="BK667" s="41"/>
      <c r="CC667" s="41"/>
      <c r="CD667" s="41"/>
      <c r="CE667" s="41"/>
      <c r="CF667" s="41"/>
      <c r="CG667" s="41"/>
      <c r="CH667" s="41"/>
    </row>
    <row r="668" spans="7:86" ht="12.75">
      <c r="G668" s="41"/>
      <c r="J668" s="41"/>
      <c r="M668" s="41"/>
      <c r="O668" s="41"/>
      <c r="P668" s="41"/>
      <c r="Q668" s="41"/>
      <c r="S668" s="41"/>
      <c r="T668" s="41"/>
      <c r="U668" s="41"/>
      <c r="V668" s="41"/>
      <c r="W668" s="41"/>
      <c r="X668" s="41"/>
      <c r="Y668" s="41"/>
      <c r="Z668" s="41"/>
      <c r="AB668" s="41"/>
      <c r="AC668" s="41"/>
      <c r="AD668" s="41"/>
      <c r="AE668" s="41"/>
      <c r="AF668" s="41"/>
      <c r="AG668" s="41"/>
      <c r="AI668" s="41"/>
      <c r="AJ668" s="41"/>
      <c r="AK668" s="41"/>
      <c r="AL668" s="41"/>
      <c r="AM668" s="41"/>
      <c r="AN668" s="41"/>
      <c r="AO668" s="41"/>
      <c r="AQ668" s="41"/>
      <c r="AR668" s="41"/>
      <c r="AS668" s="41"/>
      <c r="AT668" s="41"/>
      <c r="AU668" s="41"/>
      <c r="AV668" s="41"/>
      <c r="AW668" s="41"/>
      <c r="AX668" s="41"/>
      <c r="AY668" s="41"/>
      <c r="BA668" s="41"/>
      <c r="BB668" s="41"/>
      <c r="BC668" s="41"/>
      <c r="BD668" s="41"/>
      <c r="BE668" s="41"/>
      <c r="BF668" s="41"/>
      <c r="BH668" s="41"/>
      <c r="BJ668" s="41"/>
      <c r="BK668" s="41"/>
      <c r="CC668" s="41"/>
      <c r="CD668" s="41"/>
      <c r="CE668" s="41"/>
      <c r="CF668" s="41"/>
      <c r="CG668" s="41"/>
      <c r="CH668" s="41"/>
    </row>
    <row r="669" spans="7:86" ht="12.75">
      <c r="G669" s="41"/>
      <c r="J669" s="41"/>
      <c r="M669" s="41"/>
      <c r="O669" s="41"/>
      <c r="P669" s="41"/>
      <c r="Q669" s="41"/>
      <c r="S669" s="41"/>
      <c r="T669" s="41"/>
      <c r="U669" s="41"/>
      <c r="V669" s="41"/>
      <c r="W669" s="41"/>
      <c r="X669" s="41"/>
      <c r="Y669" s="41"/>
      <c r="Z669" s="41"/>
      <c r="AB669" s="41"/>
      <c r="AC669" s="41"/>
      <c r="AD669" s="41"/>
      <c r="AE669" s="41"/>
      <c r="AF669" s="41"/>
      <c r="AG669" s="41"/>
      <c r="AI669" s="41"/>
      <c r="AJ669" s="41"/>
      <c r="AK669" s="41"/>
      <c r="AL669" s="41"/>
      <c r="AM669" s="41"/>
      <c r="AN669" s="41"/>
      <c r="AO669" s="41"/>
      <c r="AQ669" s="41"/>
      <c r="AR669" s="41"/>
      <c r="AS669" s="41"/>
      <c r="AT669" s="41"/>
      <c r="AU669" s="41"/>
      <c r="AV669" s="41"/>
      <c r="AW669" s="41"/>
      <c r="AX669" s="41"/>
      <c r="AY669" s="41"/>
      <c r="BA669" s="41"/>
      <c r="BB669" s="41"/>
      <c r="BC669" s="41"/>
      <c r="BD669" s="41"/>
      <c r="BE669" s="41"/>
      <c r="BF669" s="41"/>
      <c r="BH669" s="41"/>
      <c r="BJ669" s="41"/>
      <c r="BK669" s="41"/>
      <c r="CC669" s="41"/>
      <c r="CD669" s="41"/>
      <c r="CE669" s="41"/>
      <c r="CF669" s="41"/>
      <c r="CG669" s="41"/>
      <c r="CH669" s="41"/>
    </row>
    <row r="670" spans="7:86" ht="12.75">
      <c r="G670" s="41"/>
      <c r="J670" s="41"/>
      <c r="M670" s="41"/>
      <c r="O670" s="41"/>
      <c r="P670" s="41"/>
      <c r="Q670" s="41"/>
      <c r="S670" s="41"/>
      <c r="T670" s="41"/>
      <c r="U670" s="41"/>
      <c r="V670" s="41"/>
      <c r="W670" s="41"/>
      <c r="X670" s="41"/>
      <c r="Y670" s="41"/>
      <c r="Z670" s="41"/>
      <c r="AB670" s="41"/>
      <c r="AC670" s="41"/>
      <c r="AD670" s="41"/>
      <c r="AE670" s="41"/>
      <c r="AF670" s="41"/>
      <c r="AG670" s="41"/>
      <c r="AI670" s="41"/>
      <c r="AJ670" s="41"/>
      <c r="AK670" s="41"/>
      <c r="AL670" s="41"/>
      <c r="AM670" s="41"/>
      <c r="AN670" s="41"/>
      <c r="AO670" s="41"/>
      <c r="AQ670" s="41"/>
      <c r="AR670" s="41"/>
      <c r="AS670" s="41"/>
      <c r="AT670" s="41"/>
      <c r="AU670" s="41"/>
      <c r="AV670" s="41"/>
      <c r="AW670" s="41"/>
      <c r="AX670" s="41"/>
      <c r="AY670" s="41"/>
      <c r="BA670" s="41"/>
      <c r="BB670" s="41"/>
      <c r="BC670" s="41"/>
      <c r="BD670" s="41"/>
      <c r="BE670" s="41"/>
      <c r="BF670" s="41"/>
      <c r="BH670" s="41"/>
      <c r="BJ670" s="41"/>
      <c r="BK670" s="41"/>
      <c r="CC670" s="41"/>
      <c r="CD670" s="41"/>
      <c r="CE670" s="41"/>
      <c r="CF670" s="41"/>
      <c r="CG670" s="41"/>
      <c r="CH670" s="41"/>
    </row>
    <row r="671" spans="7:86" ht="12.75">
      <c r="G671" s="41"/>
      <c r="J671" s="41"/>
      <c r="M671" s="41"/>
      <c r="O671" s="41"/>
      <c r="P671" s="41"/>
      <c r="Q671" s="41"/>
      <c r="S671" s="41"/>
      <c r="T671" s="41"/>
      <c r="U671" s="41"/>
      <c r="V671" s="41"/>
      <c r="W671" s="41"/>
      <c r="X671" s="41"/>
      <c r="Y671" s="41"/>
      <c r="Z671" s="41"/>
      <c r="AB671" s="41"/>
      <c r="AC671" s="41"/>
      <c r="AD671" s="41"/>
      <c r="AE671" s="41"/>
      <c r="AF671" s="41"/>
      <c r="AG671" s="41"/>
      <c r="AI671" s="41"/>
      <c r="AJ671" s="41"/>
      <c r="AK671" s="41"/>
      <c r="AL671" s="41"/>
      <c r="AM671" s="41"/>
      <c r="AN671" s="41"/>
      <c r="AO671" s="41"/>
      <c r="AQ671" s="41"/>
      <c r="AR671" s="41"/>
      <c r="AS671" s="41"/>
      <c r="AT671" s="41"/>
      <c r="AU671" s="41"/>
      <c r="AV671" s="41"/>
      <c r="AW671" s="41"/>
      <c r="AX671" s="41"/>
      <c r="AY671" s="41"/>
      <c r="BA671" s="41"/>
      <c r="BB671" s="41"/>
      <c r="BC671" s="41"/>
      <c r="BD671" s="41"/>
      <c r="BE671" s="41"/>
      <c r="BF671" s="41"/>
      <c r="BH671" s="41"/>
      <c r="BJ671" s="41"/>
      <c r="BK671" s="41"/>
      <c r="CC671" s="41"/>
      <c r="CD671" s="41"/>
      <c r="CE671" s="41"/>
      <c r="CF671" s="41"/>
      <c r="CG671" s="41"/>
      <c r="CH671" s="41"/>
    </row>
    <row r="672" spans="7:86" ht="12.75">
      <c r="G672" s="41"/>
      <c r="J672" s="41"/>
      <c r="M672" s="41"/>
      <c r="O672" s="41"/>
      <c r="P672" s="41"/>
      <c r="Q672" s="41"/>
      <c r="S672" s="41"/>
      <c r="T672" s="41"/>
      <c r="U672" s="41"/>
      <c r="V672" s="41"/>
      <c r="W672" s="41"/>
      <c r="X672" s="41"/>
      <c r="Y672" s="41"/>
      <c r="Z672" s="41"/>
      <c r="AB672" s="41"/>
      <c r="AC672" s="41"/>
      <c r="AD672" s="41"/>
      <c r="AE672" s="41"/>
      <c r="AF672" s="41"/>
      <c r="AG672" s="41"/>
      <c r="AI672" s="41"/>
      <c r="AJ672" s="41"/>
      <c r="AK672" s="41"/>
      <c r="AL672" s="41"/>
      <c r="AM672" s="41"/>
      <c r="AN672" s="41"/>
      <c r="AO672" s="41"/>
      <c r="AQ672" s="41"/>
      <c r="AR672" s="41"/>
      <c r="AS672" s="41"/>
      <c r="AT672" s="41"/>
      <c r="AU672" s="41"/>
      <c r="AV672" s="41"/>
      <c r="AW672" s="41"/>
      <c r="AX672" s="41"/>
      <c r="AY672" s="41"/>
      <c r="BA672" s="41"/>
      <c r="BB672" s="41"/>
      <c r="BC672" s="41"/>
      <c r="BD672" s="41"/>
      <c r="BE672" s="41"/>
      <c r="BF672" s="41"/>
      <c r="BH672" s="41"/>
      <c r="BJ672" s="41"/>
      <c r="BK672" s="41"/>
      <c r="CC672" s="41"/>
      <c r="CD672" s="41"/>
      <c r="CE672" s="41"/>
      <c r="CF672" s="41"/>
      <c r="CG672" s="41"/>
      <c r="CH672" s="41"/>
    </row>
    <row r="673" spans="7:86" ht="12.75">
      <c r="G673" s="41"/>
      <c r="J673" s="41"/>
      <c r="M673" s="41"/>
      <c r="O673" s="41"/>
      <c r="P673" s="41"/>
      <c r="Q673" s="41"/>
      <c r="S673" s="41"/>
      <c r="T673" s="41"/>
      <c r="U673" s="41"/>
      <c r="V673" s="41"/>
      <c r="W673" s="41"/>
      <c r="X673" s="41"/>
      <c r="Y673" s="41"/>
      <c r="Z673" s="41"/>
      <c r="AB673" s="41"/>
      <c r="AC673" s="41"/>
      <c r="AD673" s="41"/>
      <c r="AE673" s="41"/>
      <c r="AF673" s="41"/>
      <c r="AG673" s="41"/>
      <c r="AI673" s="41"/>
      <c r="AJ673" s="41"/>
      <c r="AK673" s="41"/>
      <c r="AL673" s="41"/>
      <c r="AM673" s="41"/>
      <c r="AN673" s="41"/>
      <c r="AO673" s="41"/>
      <c r="AQ673" s="41"/>
      <c r="AR673" s="41"/>
      <c r="AS673" s="41"/>
      <c r="AT673" s="41"/>
      <c r="AU673" s="41"/>
      <c r="AV673" s="41"/>
      <c r="AW673" s="41"/>
      <c r="AX673" s="41"/>
      <c r="AY673" s="41"/>
      <c r="BA673" s="41"/>
      <c r="BB673" s="41"/>
      <c r="BC673" s="41"/>
      <c r="BD673" s="41"/>
      <c r="BE673" s="41"/>
      <c r="BF673" s="41"/>
      <c r="BH673" s="41"/>
      <c r="BJ673" s="41"/>
      <c r="BK673" s="41"/>
      <c r="CC673" s="41"/>
      <c r="CD673" s="41"/>
      <c r="CE673" s="41"/>
      <c r="CF673" s="41"/>
      <c r="CG673" s="41"/>
      <c r="CH673" s="41"/>
    </row>
    <row r="674" spans="7:86" ht="12.75">
      <c r="G674" s="41"/>
      <c r="J674" s="41"/>
      <c r="M674" s="41"/>
      <c r="O674" s="41"/>
      <c r="P674" s="41"/>
      <c r="Q674" s="41"/>
      <c r="S674" s="41"/>
      <c r="T674" s="41"/>
      <c r="U674" s="41"/>
      <c r="V674" s="41"/>
      <c r="W674" s="41"/>
      <c r="X674" s="41"/>
      <c r="Y674" s="41"/>
      <c r="Z674" s="41"/>
      <c r="AB674" s="41"/>
      <c r="AC674" s="41"/>
      <c r="AD674" s="41"/>
      <c r="AE674" s="41"/>
      <c r="AF674" s="41"/>
      <c r="AG674" s="41"/>
      <c r="AI674" s="41"/>
      <c r="AJ674" s="41"/>
      <c r="AK674" s="41"/>
      <c r="AL674" s="41"/>
      <c r="AM674" s="41"/>
      <c r="AN674" s="41"/>
      <c r="AO674" s="41"/>
      <c r="AQ674" s="41"/>
      <c r="AR674" s="41"/>
      <c r="AS674" s="41"/>
      <c r="AT674" s="41"/>
      <c r="AU674" s="41"/>
      <c r="AV674" s="41"/>
      <c r="AW674" s="41"/>
      <c r="AX674" s="41"/>
      <c r="AY674" s="41"/>
      <c r="BA674" s="41"/>
      <c r="BB674" s="41"/>
      <c r="BC674" s="41"/>
      <c r="BD674" s="41"/>
      <c r="BE674" s="41"/>
      <c r="BF674" s="41"/>
      <c r="BH674" s="41"/>
      <c r="BJ674" s="41"/>
      <c r="BK674" s="41"/>
      <c r="CC674" s="41"/>
      <c r="CD674" s="41"/>
      <c r="CE674" s="41"/>
      <c r="CF674" s="41"/>
      <c r="CG674" s="41"/>
      <c r="CH674" s="41"/>
    </row>
    <row r="675" spans="7:86" ht="12.75">
      <c r="G675" s="41"/>
      <c r="J675" s="41"/>
      <c r="M675" s="41"/>
      <c r="O675" s="41"/>
      <c r="P675" s="41"/>
      <c r="Q675" s="41"/>
      <c r="S675" s="41"/>
      <c r="T675" s="41"/>
      <c r="U675" s="41"/>
      <c r="V675" s="41"/>
      <c r="W675" s="41"/>
      <c r="X675" s="41"/>
      <c r="Y675" s="41"/>
      <c r="Z675" s="41"/>
      <c r="AB675" s="41"/>
      <c r="AC675" s="41"/>
      <c r="AD675" s="41"/>
      <c r="AE675" s="41"/>
      <c r="AF675" s="41"/>
      <c r="AG675" s="41"/>
      <c r="AI675" s="41"/>
      <c r="AJ675" s="41"/>
      <c r="AK675" s="41"/>
      <c r="AL675" s="41"/>
      <c r="AM675" s="41"/>
      <c r="AN675" s="41"/>
      <c r="AO675" s="41"/>
      <c r="AQ675" s="41"/>
      <c r="AR675" s="41"/>
      <c r="AS675" s="41"/>
      <c r="AT675" s="41"/>
      <c r="AU675" s="41"/>
      <c r="AV675" s="41"/>
      <c r="AW675" s="41"/>
      <c r="AX675" s="41"/>
      <c r="AY675" s="41"/>
      <c r="BA675" s="41"/>
      <c r="BB675" s="41"/>
      <c r="BC675" s="41"/>
      <c r="BD675" s="41"/>
      <c r="BE675" s="41"/>
      <c r="BF675" s="41"/>
      <c r="BH675" s="41"/>
      <c r="BJ675" s="41"/>
      <c r="BK675" s="41"/>
      <c r="CC675" s="41"/>
      <c r="CD675" s="41"/>
      <c r="CE675" s="41"/>
      <c r="CF675" s="41"/>
      <c r="CG675" s="41"/>
      <c r="CH675" s="41"/>
    </row>
    <row r="676" spans="7:86" ht="12.75">
      <c r="G676" s="41"/>
      <c r="J676" s="41"/>
      <c r="M676" s="41"/>
      <c r="O676" s="41"/>
      <c r="P676" s="41"/>
      <c r="Q676" s="41"/>
      <c r="S676" s="41"/>
      <c r="T676" s="41"/>
      <c r="U676" s="41"/>
      <c r="V676" s="41"/>
      <c r="W676" s="41"/>
      <c r="X676" s="41"/>
      <c r="Y676" s="41"/>
      <c r="Z676" s="41"/>
      <c r="AB676" s="41"/>
      <c r="AC676" s="41"/>
      <c r="AD676" s="41"/>
      <c r="AE676" s="41"/>
      <c r="AF676" s="41"/>
      <c r="AG676" s="41"/>
      <c r="AI676" s="41"/>
      <c r="AJ676" s="41"/>
      <c r="AK676" s="41"/>
      <c r="AL676" s="41"/>
      <c r="AM676" s="41"/>
      <c r="AN676" s="41"/>
      <c r="AO676" s="41"/>
      <c r="AQ676" s="41"/>
      <c r="AR676" s="41"/>
      <c r="AS676" s="41"/>
      <c r="AT676" s="41"/>
      <c r="AU676" s="41"/>
      <c r="AV676" s="41"/>
      <c r="AW676" s="41"/>
      <c r="AX676" s="41"/>
      <c r="AY676" s="41"/>
      <c r="BA676" s="41"/>
      <c r="BB676" s="41"/>
      <c r="BC676" s="41"/>
      <c r="BD676" s="41"/>
      <c r="BE676" s="41"/>
      <c r="BF676" s="41"/>
      <c r="BH676" s="41"/>
      <c r="BJ676" s="41"/>
      <c r="BK676" s="41"/>
      <c r="CC676" s="41"/>
      <c r="CD676" s="41"/>
      <c r="CE676" s="41"/>
      <c r="CF676" s="41"/>
      <c r="CG676" s="41"/>
      <c r="CH676" s="41"/>
    </row>
    <row r="677" spans="7:86" ht="12.75">
      <c r="G677" s="41"/>
      <c r="J677" s="41"/>
      <c r="M677" s="41"/>
      <c r="O677" s="41"/>
      <c r="P677" s="41"/>
      <c r="Q677" s="41"/>
      <c r="S677" s="41"/>
      <c r="T677" s="41"/>
      <c r="U677" s="41"/>
      <c r="V677" s="41"/>
      <c r="W677" s="41"/>
      <c r="X677" s="41"/>
      <c r="Y677" s="41"/>
      <c r="Z677" s="41"/>
      <c r="AB677" s="41"/>
      <c r="AC677" s="41"/>
      <c r="AD677" s="41"/>
      <c r="AE677" s="41"/>
      <c r="AF677" s="41"/>
      <c r="AG677" s="41"/>
      <c r="AI677" s="41"/>
      <c r="AJ677" s="41"/>
      <c r="AK677" s="41"/>
      <c r="AL677" s="41"/>
      <c r="AM677" s="41"/>
      <c r="AN677" s="41"/>
      <c r="AO677" s="41"/>
      <c r="AQ677" s="41"/>
      <c r="AR677" s="41"/>
      <c r="AS677" s="41"/>
      <c r="AT677" s="41"/>
      <c r="AU677" s="41"/>
      <c r="AV677" s="41"/>
      <c r="AW677" s="41"/>
      <c r="AX677" s="41"/>
      <c r="AY677" s="41"/>
      <c r="BA677" s="41"/>
      <c r="BB677" s="41"/>
      <c r="BC677" s="41"/>
      <c r="BD677" s="41"/>
      <c r="BE677" s="41"/>
      <c r="BF677" s="41"/>
      <c r="BH677" s="41"/>
      <c r="BJ677" s="41"/>
      <c r="BK677" s="41"/>
      <c r="CC677" s="41"/>
      <c r="CD677" s="41"/>
      <c r="CE677" s="41"/>
      <c r="CF677" s="41"/>
      <c r="CG677" s="41"/>
      <c r="CH677" s="41"/>
    </row>
    <row r="678" spans="7:86" ht="12.75">
      <c r="G678" s="41"/>
      <c r="J678" s="41"/>
      <c r="M678" s="41"/>
      <c r="O678" s="41"/>
      <c r="P678" s="41"/>
      <c r="Q678" s="41"/>
      <c r="S678" s="41"/>
      <c r="T678" s="41"/>
      <c r="U678" s="41"/>
      <c r="V678" s="41"/>
      <c r="W678" s="41"/>
      <c r="X678" s="41"/>
      <c r="Y678" s="41"/>
      <c r="Z678" s="41"/>
      <c r="AB678" s="41"/>
      <c r="AC678" s="41"/>
      <c r="AD678" s="41"/>
      <c r="AE678" s="41"/>
      <c r="AF678" s="41"/>
      <c r="AG678" s="41"/>
      <c r="AI678" s="41"/>
      <c r="AJ678" s="41"/>
      <c r="AK678" s="41"/>
      <c r="AL678" s="41"/>
      <c r="AM678" s="41"/>
      <c r="AN678" s="41"/>
      <c r="AO678" s="41"/>
      <c r="AQ678" s="41"/>
      <c r="AR678" s="41"/>
      <c r="AS678" s="41"/>
      <c r="AT678" s="41"/>
      <c r="AU678" s="41"/>
      <c r="AV678" s="41"/>
      <c r="AW678" s="41"/>
      <c r="AX678" s="41"/>
      <c r="AY678" s="41"/>
      <c r="BA678" s="41"/>
      <c r="BB678" s="41"/>
      <c r="BC678" s="41"/>
      <c r="BD678" s="41"/>
      <c r="BE678" s="41"/>
      <c r="BF678" s="41"/>
      <c r="BH678" s="41"/>
      <c r="BJ678" s="41"/>
      <c r="BK678" s="41"/>
      <c r="CC678" s="41"/>
      <c r="CD678" s="41"/>
      <c r="CE678" s="41"/>
      <c r="CF678" s="41"/>
      <c r="CG678" s="41"/>
      <c r="CH678" s="41"/>
    </row>
    <row r="679" spans="7:86" ht="12.75">
      <c r="G679" s="41"/>
      <c r="J679" s="41"/>
      <c r="M679" s="41"/>
      <c r="O679" s="41"/>
      <c r="P679" s="41"/>
      <c r="Q679" s="41"/>
      <c r="S679" s="41"/>
      <c r="T679" s="41"/>
      <c r="U679" s="41"/>
      <c r="V679" s="41"/>
      <c r="W679" s="41"/>
      <c r="X679" s="41"/>
      <c r="Y679" s="41"/>
      <c r="Z679" s="41"/>
      <c r="AB679" s="41"/>
      <c r="AC679" s="41"/>
      <c r="AD679" s="41"/>
      <c r="AE679" s="41"/>
      <c r="AF679" s="41"/>
      <c r="AG679" s="41"/>
      <c r="AI679" s="41"/>
      <c r="AJ679" s="41"/>
      <c r="AK679" s="41"/>
      <c r="AL679" s="41"/>
      <c r="AM679" s="41"/>
      <c r="AN679" s="41"/>
      <c r="AO679" s="41"/>
      <c r="AQ679" s="41"/>
      <c r="AR679" s="41"/>
      <c r="AS679" s="41"/>
      <c r="AT679" s="41"/>
      <c r="AU679" s="41"/>
      <c r="AV679" s="41"/>
      <c r="AW679" s="41"/>
      <c r="AX679" s="41"/>
      <c r="AY679" s="41"/>
      <c r="BA679" s="41"/>
      <c r="BB679" s="41"/>
      <c r="BC679" s="41"/>
      <c r="BD679" s="41"/>
      <c r="BE679" s="41"/>
      <c r="BF679" s="41"/>
      <c r="BH679" s="41"/>
      <c r="BJ679" s="41"/>
      <c r="BK679" s="41"/>
      <c r="CC679" s="41"/>
      <c r="CD679" s="41"/>
      <c r="CE679" s="41"/>
      <c r="CF679" s="41"/>
      <c r="CG679" s="41"/>
      <c r="CH679" s="41"/>
    </row>
    <row r="680" spans="7:86" ht="12.75">
      <c r="G680" s="41"/>
      <c r="J680" s="41"/>
      <c r="M680" s="41"/>
      <c r="O680" s="41"/>
      <c r="P680" s="41"/>
      <c r="Q680" s="41"/>
      <c r="S680" s="41"/>
      <c r="T680" s="41"/>
      <c r="U680" s="41"/>
      <c r="V680" s="41"/>
      <c r="W680" s="41"/>
      <c r="X680" s="41"/>
      <c r="Y680" s="41"/>
      <c r="Z680" s="41"/>
      <c r="AB680" s="41"/>
      <c r="AC680" s="41"/>
      <c r="AD680" s="41"/>
      <c r="AE680" s="41"/>
      <c r="AF680" s="41"/>
      <c r="AG680" s="41"/>
      <c r="AI680" s="41"/>
      <c r="AJ680" s="41"/>
      <c r="AK680" s="41"/>
      <c r="AL680" s="41"/>
      <c r="AM680" s="41"/>
      <c r="AN680" s="41"/>
      <c r="AO680" s="41"/>
      <c r="AQ680" s="41"/>
      <c r="AR680" s="41"/>
      <c r="AS680" s="41"/>
      <c r="AT680" s="41"/>
      <c r="AU680" s="41"/>
      <c r="AV680" s="41"/>
      <c r="AW680" s="41"/>
      <c r="AX680" s="41"/>
      <c r="AY680" s="41"/>
      <c r="BA680" s="41"/>
      <c r="BB680" s="41"/>
      <c r="BC680" s="41"/>
      <c r="BD680" s="41"/>
      <c r="BE680" s="41"/>
      <c r="BF680" s="41"/>
      <c r="BH680" s="41"/>
      <c r="BJ680" s="41"/>
      <c r="BK680" s="41"/>
      <c r="CC680" s="41"/>
      <c r="CD680" s="41"/>
      <c r="CE680" s="41"/>
      <c r="CF680" s="41"/>
      <c r="CG680" s="41"/>
      <c r="CH680" s="41"/>
    </row>
    <row r="681" spans="7:86" ht="12.75">
      <c r="G681" s="41"/>
      <c r="J681" s="41"/>
      <c r="M681" s="41"/>
      <c r="O681" s="41"/>
      <c r="P681" s="41"/>
      <c r="Q681" s="41"/>
      <c r="S681" s="41"/>
      <c r="T681" s="41"/>
      <c r="U681" s="41"/>
      <c r="V681" s="41"/>
      <c r="W681" s="41"/>
      <c r="X681" s="41"/>
      <c r="Y681" s="41"/>
      <c r="Z681" s="41"/>
      <c r="AB681" s="41"/>
      <c r="AC681" s="41"/>
      <c r="AD681" s="41"/>
      <c r="AE681" s="41"/>
      <c r="AF681" s="41"/>
      <c r="AG681" s="41"/>
      <c r="AI681" s="41"/>
      <c r="AJ681" s="41"/>
      <c r="AK681" s="41"/>
      <c r="AL681" s="41"/>
      <c r="AM681" s="41"/>
      <c r="AN681" s="41"/>
      <c r="AO681" s="41"/>
      <c r="AQ681" s="41"/>
      <c r="AR681" s="41"/>
      <c r="AS681" s="41"/>
      <c r="AT681" s="41"/>
      <c r="AU681" s="41"/>
      <c r="AV681" s="41"/>
      <c r="AW681" s="41"/>
      <c r="AX681" s="41"/>
      <c r="AY681" s="41"/>
      <c r="BA681" s="41"/>
      <c r="BB681" s="41"/>
      <c r="BC681" s="41"/>
      <c r="BD681" s="41"/>
      <c r="BE681" s="41"/>
      <c r="BF681" s="41"/>
      <c r="BH681" s="41"/>
      <c r="BJ681" s="41"/>
      <c r="BK681" s="41"/>
      <c r="CC681" s="41"/>
      <c r="CD681" s="41"/>
      <c r="CE681" s="41"/>
      <c r="CF681" s="41"/>
      <c r="CG681" s="41"/>
      <c r="CH681" s="41"/>
    </row>
    <row r="682" spans="7:86" ht="12.75">
      <c r="G682" s="41"/>
      <c r="J682" s="41"/>
      <c r="M682" s="41"/>
      <c r="O682" s="41"/>
      <c r="P682" s="41"/>
      <c r="Q682" s="41"/>
      <c r="S682" s="41"/>
      <c r="T682" s="41"/>
      <c r="U682" s="41"/>
      <c r="V682" s="41"/>
      <c r="W682" s="41"/>
      <c r="X682" s="41"/>
      <c r="Y682" s="41"/>
      <c r="Z682" s="41"/>
      <c r="AB682" s="41"/>
      <c r="AC682" s="41"/>
      <c r="AD682" s="41"/>
      <c r="AE682" s="41"/>
      <c r="AF682" s="41"/>
      <c r="AG682" s="41"/>
      <c r="AI682" s="41"/>
      <c r="AJ682" s="41"/>
      <c r="AK682" s="41"/>
      <c r="AL682" s="41"/>
      <c r="AM682" s="41"/>
      <c r="AN682" s="41"/>
      <c r="AO682" s="41"/>
      <c r="AQ682" s="41"/>
      <c r="AR682" s="41"/>
      <c r="AS682" s="41"/>
      <c r="AT682" s="41"/>
      <c r="AU682" s="41"/>
      <c r="AV682" s="41"/>
      <c r="AW682" s="41"/>
      <c r="AX682" s="41"/>
      <c r="AY682" s="41"/>
      <c r="BA682" s="41"/>
      <c r="BB682" s="41"/>
      <c r="BC682" s="41"/>
      <c r="BD682" s="41"/>
      <c r="BE682" s="41"/>
      <c r="BF682" s="41"/>
      <c r="BH682" s="41"/>
      <c r="BJ682" s="41"/>
      <c r="BK682" s="41"/>
      <c r="CC682" s="41"/>
      <c r="CD682" s="41"/>
      <c r="CE682" s="41"/>
      <c r="CF682" s="41"/>
      <c r="CG682" s="41"/>
      <c r="CH682" s="41"/>
    </row>
    <row r="683" spans="7:86" ht="12.75">
      <c r="G683" s="41"/>
      <c r="J683" s="41"/>
      <c r="M683" s="41"/>
      <c r="O683" s="41"/>
      <c r="P683" s="41"/>
      <c r="Q683" s="41"/>
      <c r="S683" s="41"/>
      <c r="T683" s="41"/>
      <c r="U683" s="41"/>
      <c r="V683" s="41"/>
      <c r="W683" s="41"/>
      <c r="X683" s="41"/>
      <c r="Y683" s="41"/>
      <c r="Z683" s="41"/>
      <c r="AB683" s="41"/>
      <c r="AC683" s="41"/>
      <c r="AD683" s="41"/>
      <c r="AE683" s="41"/>
      <c r="AF683" s="41"/>
      <c r="AG683" s="41"/>
      <c r="AI683" s="41"/>
      <c r="AJ683" s="41"/>
      <c r="AK683" s="41"/>
      <c r="AL683" s="41"/>
      <c r="AM683" s="41"/>
      <c r="AN683" s="41"/>
      <c r="AO683" s="41"/>
      <c r="AQ683" s="41"/>
      <c r="AR683" s="41"/>
      <c r="AS683" s="41"/>
      <c r="AT683" s="41"/>
      <c r="AU683" s="41"/>
      <c r="AV683" s="41"/>
      <c r="AW683" s="41"/>
      <c r="AX683" s="41"/>
      <c r="AY683" s="41"/>
      <c r="BA683" s="41"/>
      <c r="BB683" s="41"/>
      <c r="BC683" s="41"/>
      <c r="BD683" s="41"/>
      <c r="BE683" s="41"/>
      <c r="BF683" s="41"/>
      <c r="BH683" s="41"/>
      <c r="BJ683" s="41"/>
      <c r="BK683" s="41"/>
      <c r="CC683" s="41"/>
      <c r="CD683" s="41"/>
      <c r="CE683" s="41"/>
      <c r="CF683" s="41"/>
      <c r="CG683" s="41"/>
      <c r="CH683" s="41"/>
    </row>
    <row r="684" spans="7:86" ht="12.75">
      <c r="G684" s="41"/>
      <c r="J684" s="41"/>
      <c r="M684" s="41"/>
      <c r="O684" s="41"/>
      <c r="P684" s="41"/>
      <c r="Q684" s="41"/>
      <c r="S684" s="41"/>
      <c r="T684" s="41"/>
      <c r="U684" s="41"/>
      <c r="V684" s="41"/>
      <c r="W684" s="41"/>
      <c r="X684" s="41"/>
      <c r="Y684" s="41"/>
      <c r="Z684" s="41"/>
      <c r="AB684" s="41"/>
      <c r="AC684" s="41"/>
      <c r="AD684" s="41"/>
      <c r="AE684" s="41"/>
      <c r="AF684" s="41"/>
      <c r="AG684" s="41"/>
      <c r="AI684" s="41"/>
      <c r="AJ684" s="41"/>
      <c r="AK684" s="41"/>
      <c r="AL684" s="41"/>
      <c r="AM684" s="41"/>
      <c r="AN684" s="41"/>
      <c r="AO684" s="41"/>
      <c r="AQ684" s="41"/>
      <c r="AR684" s="41"/>
      <c r="AS684" s="41"/>
      <c r="AT684" s="41"/>
      <c r="AU684" s="41"/>
      <c r="AV684" s="41"/>
      <c r="AW684" s="41"/>
      <c r="AX684" s="41"/>
      <c r="AY684" s="41"/>
      <c r="BA684" s="41"/>
      <c r="BB684" s="41"/>
      <c r="BC684" s="41"/>
      <c r="BD684" s="41"/>
      <c r="BE684" s="41"/>
      <c r="BF684" s="41"/>
      <c r="BH684" s="41"/>
      <c r="BJ684" s="41"/>
      <c r="BK684" s="41"/>
      <c r="CC684" s="41"/>
      <c r="CD684" s="41"/>
      <c r="CE684" s="41"/>
      <c r="CF684" s="41"/>
      <c r="CG684" s="41"/>
      <c r="CH684" s="41"/>
    </row>
    <row r="685" spans="7:86" ht="12.75">
      <c r="G685" s="41"/>
      <c r="J685" s="41"/>
      <c r="M685" s="41"/>
      <c r="O685" s="41"/>
      <c r="P685" s="41"/>
      <c r="Q685" s="41"/>
      <c r="S685" s="41"/>
      <c r="T685" s="41"/>
      <c r="U685" s="41"/>
      <c r="V685" s="41"/>
      <c r="W685" s="41"/>
      <c r="X685" s="41"/>
      <c r="Y685" s="41"/>
      <c r="Z685" s="41"/>
      <c r="AB685" s="41"/>
      <c r="AC685" s="41"/>
      <c r="AD685" s="41"/>
      <c r="AE685" s="41"/>
      <c r="AF685" s="41"/>
      <c r="AG685" s="41"/>
      <c r="AI685" s="41"/>
      <c r="AJ685" s="41"/>
      <c r="AK685" s="41"/>
      <c r="AL685" s="41"/>
      <c r="AM685" s="41"/>
      <c r="AN685" s="41"/>
      <c r="AO685" s="41"/>
      <c r="AQ685" s="41"/>
      <c r="AR685" s="41"/>
      <c r="AS685" s="41"/>
      <c r="AT685" s="41"/>
      <c r="AU685" s="41"/>
      <c r="AV685" s="41"/>
      <c r="AW685" s="41"/>
      <c r="AX685" s="41"/>
      <c r="AY685" s="41"/>
      <c r="BA685" s="41"/>
      <c r="BB685" s="41"/>
      <c r="BC685" s="41"/>
      <c r="BD685" s="41"/>
      <c r="BE685" s="41"/>
      <c r="BF685" s="41"/>
      <c r="BH685" s="41"/>
      <c r="BJ685" s="41"/>
      <c r="BK685" s="41"/>
      <c r="CC685" s="41"/>
      <c r="CD685" s="41"/>
      <c r="CE685" s="41"/>
      <c r="CF685" s="41"/>
      <c r="CG685" s="41"/>
      <c r="CH685" s="41"/>
    </row>
    <row r="686" spans="7:86" ht="12.75">
      <c r="G686" s="41"/>
      <c r="J686" s="41"/>
      <c r="M686" s="41"/>
      <c r="O686" s="41"/>
      <c r="P686" s="41"/>
      <c r="Q686" s="41"/>
      <c r="S686" s="41"/>
      <c r="T686" s="41"/>
      <c r="U686" s="41"/>
      <c r="V686" s="41"/>
      <c r="W686" s="41"/>
      <c r="X686" s="41"/>
      <c r="Y686" s="41"/>
      <c r="Z686" s="41"/>
      <c r="AB686" s="41"/>
      <c r="AC686" s="41"/>
      <c r="AD686" s="41"/>
      <c r="AE686" s="41"/>
      <c r="AF686" s="41"/>
      <c r="AG686" s="41"/>
      <c r="AI686" s="41"/>
      <c r="AJ686" s="41"/>
      <c r="AK686" s="41"/>
      <c r="AL686" s="41"/>
      <c r="AM686" s="41"/>
      <c r="AN686" s="41"/>
      <c r="AO686" s="41"/>
      <c r="AQ686" s="41"/>
      <c r="AR686" s="41"/>
      <c r="AS686" s="41"/>
      <c r="AT686" s="41"/>
      <c r="AU686" s="41"/>
      <c r="AV686" s="41"/>
      <c r="AW686" s="41"/>
      <c r="AX686" s="41"/>
      <c r="AY686" s="41"/>
      <c r="BA686" s="41"/>
      <c r="BB686" s="41"/>
      <c r="BC686" s="41"/>
      <c r="BD686" s="41"/>
      <c r="BE686" s="41"/>
      <c r="BF686" s="41"/>
      <c r="BH686" s="41"/>
      <c r="BJ686" s="41"/>
      <c r="BK686" s="41"/>
      <c r="CC686" s="41"/>
      <c r="CD686" s="41"/>
      <c r="CE686" s="41"/>
      <c r="CF686" s="41"/>
      <c r="CG686" s="41"/>
      <c r="CH686" s="41"/>
    </row>
    <row r="687" spans="7:86" ht="12.75">
      <c r="G687" s="41"/>
      <c r="J687" s="41"/>
      <c r="M687" s="41"/>
      <c r="O687" s="41"/>
      <c r="P687" s="41"/>
      <c r="Q687" s="41"/>
      <c r="S687" s="41"/>
      <c r="T687" s="41"/>
      <c r="U687" s="41"/>
      <c r="V687" s="41"/>
      <c r="W687" s="41"/>
      <c r="X687" s="41"/>
      <c r="Y687" s="41"/>
      <c r="Z687" s="41"/>
      <c r="AB687" s="41"/>
      <c r="AC687" s="41"/>
      <c r="AD687" s="41"/>
      <c r="AE687" s="41"/>
      <c r="AF687" s="41"/>
      <c r="AG687" s="41"/>
      <c r="AI687" s="41"/>
      <c r="AJ687" s="41"/>
      <c r="AK687" s="41"/>
      <c r="AL687" s="41"/>
      <c r="AM687" s="41"/>
      <c r="AN687" s="41"/>
      <c r="AO687" s="41"/>
      <c r="AQ687" s="41"/>
      <c r="AR687" s="41"/>
      <c r="AS687" s="41"/>
      <c r="AT687" s="41"/>
      <c r="AU687" s="41"/>
      <c r="AV687" s="41"/>
      <c r="AW687" s="41"/>
      <c r="AX687" s="41"/>
      <c r="AY687" s="41"/>
      <c r="BA687" s="41"/>
      <c r="BB687" s="41"/>
      <c r="BC687" s="41"/>
      <c r="BD687" s="41"/>
      <c r="BE687" s="41"/>
      <c r="BF687" s="41"/>
      <c r="BH687" s="41"/>
      <c r="BJ687" s="41"/>
      <c r="BK687" s="41"/>
      <c r="CC687" s="41"/>
      <c r="CD687" s="41"/>
      <c r="CE687" s="41"/>
      <c r="CF687" s="41"/>
      <c r="CG687" s="41"/>
      <c r="CH687" s="41"/>
    </row>
    <row r="688" spans="7:86" ht="12.75">
      <c r="G688" s="41"/>
      <c r="J688" s="41"/>
      <c r="M688" s="41"/>
      <c r="O688" s="41"/>
      <c r="P688" s="41"/>
      <c r="Q688" s="41"/>
      <c r="S688" s="41"/>
      <c r="T688" s="41"/>
      <c r="U688" s="41"/>
      <c r="V688" s="41"/>
      <c r="W688" s="41"/>
      <c r="X688" s="41"/>
      <c r="Y688" s="41"/>
      <c r="Z688" s="41"/>
      <c r="AB688" s="41"/>
      <c r="AC688" s="41"/>
      <c r="AD688" s="41"/>
      <c r="AE688" s="41"/>
      <c r="AF688" s="41"/>
      <c r="AG688" s="41"/>
      <c r="AI688" s="41"/>
      <c r="AJ688" s="41"/>
      <c r="AK688" s="41"/>
      <c r="AL688" s="41"/>
      <c r="AM688" s="41"/>
      <c r="AN688" s="41"/>
      <c r="AO688" s="41"/>
      <c r="AQ688" s="41"/>
      <c r="AR688" s="41"/>
      <c r="AS688" s="41"/>
      <c r="AT688" s="41"/>
      <c r="AU688" s="41"/>
      <c r="AV688" s="41"/>
      <c r="AW688" s="41"/>
      <c r="AX688" s="41"/>
      <c r="AY688" s="41"/>
      <c r="BA688" s="41"/>
      <c r="BB688" s="41"/>
      <c r="BC688" s="41"/>
      <c r="BD688" s="41"/>
      <c r="BE688" s="41"/>
      <c r="BF688" s="41"/>
      <c r="BH688" s="41"/>
      <c r="BJ688" s="41"/>
      <c r="BK688" s="41"/>
      <c r="CC688" s="41"/>
      <c r="CD688" s="41"/>
      <c r="CE688" s="41"/>
      <c r="CF688" s="41"/>
      <c r="CG688" s="41"/>
      <c r="CH688" s="41"/>
    </row>
    <row r="689" spans="7:86" ht="12.75">
      <c r="G689" s="41"/>
      <c r="J689" s="41"/>
      <c r="M689" s="41"/>
      <c r="O689" s="41"/>
      <c r="P689" s="41"/>
      <c r="Q689" s="41"/>
      <c r="S689" s="41"/>
      <c r="T689" s="41"/>
      <c r="U689" s="41"/>
      <c r="V689" s="41"/>
      <c r="W689" s="41"/>
      <c r="X689" s="41"/>
      <c r="Y689" s="41"/>
      <c r="Z689" s="41"/>
      <c r="AB689" s="41"/>
      <c r="AC689" s="41"/>
      <c r="AD689" s="41"/>
      <c r="AE689" s="41"/>
      <c r="AF689" s="41"/>
      <c r="AG689" s="41"/>
      <c r="AI689" s="41"/>
      <c r="AJ689" s="41"/>
      <c r="AK689" s="41"/>
      <c r="AL689" s="41"/>
      <c r="AM689" s="41"/>
      <c r="AN689" s="41"/>
      <c r="AO689" s="41"/>
      <c r="AQ689" s="41"/>
      <c r="AR689" s="41"/>
      <c r="AS689" s="41"/>
      <c r="AT689" s="41"/>
      <c r="AU689" s="41"/>
      <c r="AV689" s="41"/>
      <c r="AW689" s="41"/>
      <c r="AX689" s="41"/>
      <c r="AY689" s="41"/>
      <c r="BA689" s="41"/>
      <c r="BB689" s="41"/>
      <c r="BC689" s="41"/>
      <c r="BD689" s="41"/>
      <c r="BE689" s="41"/>
      <c r="BF689" s="41"/>
      <c r="BH689" s="41"/>
      <c r="BJ689" s="41"/>
      <c r="BK689" s="41"/>
      <c r="CC689" s="41"/>
      <c r="CD689" s="41"/>
      <c r="CE689" s="41"/>
      <c r="CF689" s="41"/>
      <c r="CG689" s="41"/>
      <c r="CH689" s="41"/>
    </row>
    <row r="690" spans="7:86" ht="12.75">
      <c r="G690" s="41"/>
      <c r="J690" s="41"/>
      <c r="M690" s="41"/>
      <c r="O690" s="41"/>
      <c r="P690" s="41"/>
      <c r="Q690" s="41"/>
      <c r="S690" s="41"/>
      <c r="T690" s="41"/>
      <c r="U690" s="41"/>
      <c r="V690" s="41"/>
      <c r="W690" s="41"/>
      <c r="X690" s="41"/>
      <c r="Y690" s="41"/>
      <c r="Z690" s="41"/>
      <c r="AB690" s="41"/>
      <c r="AC690" s="41"/>
      <c r="AD690" s="41"/>
      <c r="AE690" s="41"/>
      <c r="AF690" s="41"/>
      <c r="AG690" s="41"/>
      <c r="AI690" s="41"/>
      <c r="AJ690" s="41"/>
      <c r="AK690" s="41"/>
      <c r="AL690" s="41"/>
      <c r="AM690" s="41"/>
      <c r="AN690" s="41"/>
      <c r="AO690" s="41"/>
      <c r="AQ690" s="41"/>
      <c r="AR690" s="41"/>
      <c r="AS690" s="41"/>
      <c r="AT690" s="41"/>
      <c r="AU690" s="41"/>
      <c r="AV690" s="41"/>
      <c r="AW690" s="41"/>
      <c r="AX690" s="41"/>
      <c r="AY690" s="41"/>
      <c r="BA690" s="41"/>
      <c r="BB690" s="41"/>
      <c r="BC690" s="41"/>
      <c r="BD690" s="41"/>
      <c r="BE690" s="41"/>
      <c r="BF690" s="41"/>
      <c r="BH690" s="41"/>
      <c r="BJ690" s="41"/>
      <c r="BK690" s="41"/>
      <c r="CC690" s="41"/>
      <c r="CD690" s="41"/>
      <c r="CE690" s="41"/>
      <c r="CF690" s="41"/>
      <c r="CG690" s="41"/>
      <c r="CH690" s="41"/>
    </row>
    <row r="691" spans="7:86" ht="12.75">
      <c r="G691" s="41"/>
      <c r="J691" s="41"/>
      <c r="M691" s="41"/>
      <c r="O691" s="41"/>
      <c r="P691" s="41"/>
      <c r="Q691" s="41"/>
      <c r="S691" s="41"/>
      <c r="T691" s="41"/>
      <c r="U691" s="41"/>
      <c r="V691" s="41"/>
      <c r="W691" s="41"/>
      <c r="X691" s="41"/>
      <c r="Y691" s="41"/>
      <c r="Z691" s="41"/>
      <c r="AB691" s="41"/>
      <c r="AC691" s="41"/>
      <c r="AD691" s="41"/>
      <c r="AE691" s="41"/>
      <c r="AF691" s="41"/>
      <c r="AG691" s="41"/>
      <c r="AI691" s="41"/>
      <c r="AJ691" s="41"/>
      <c r="AK691" s="41"/>
      <c r="AL691" s="41"/>
      <c r="AM691" s="41"/>
      <c r="AN691" s="41"/>
      <c r="AO691" s="41"/>
      <c r="AQ691" s="41"/>
      <c r="AR691" s="41"/>
      <c r="AS691" s="41"/>
      <c r="AT691" s="41"/>
      <c r="AU691" s="41"/>
      <c r="AV691" s="41"/>
      <c r="AW691" s="41"/>
      <c r="AX691" s="41"/>
      <c r="AY691" s="41"/>
      <c r="BA691" s="41"/>
      <c r="BB691" s="41"/>
      <c r="BC691" s="41"/>
      <c r="BD691" s="41"/>
      <c r="BE691" s="41"/>
      <c r="BF691" s="41"/>
      <c r="BH691" s="41"/>
      <c r="BJ691" s="41"/>
      <c r="BK691" s="41"/>
      <c r="CC691" s="41"/>
      <c r="CD691" s="41"/>
      <c r="CE691" s="41"/>
      <c r="CF691" s="41"/>
      <c r="CG691" s="41"/>
      <c r="CH691" s="41"/>
    </row>
    <row r="692" spans="7:86" ht="12.75">
      <c r="G692" s="41"/>
      <c r="J692" s="41"/>
      <c r="M692" s="41"/>
      <c r="O692" s="41"/>
      <c r="P692" s="41"/>
      <c r="Q692" s="41"/>
      <c r="S692" s="41"/>
      <c r="T692" s="41"/>
      <c r="U692" s="41"/>
      <c r="V692" s="41"/>
      <c r="W692" s="41"/>
      <c r="X692" s="41"/>
      <c r="Y692" s="41"/>
      <c r="Z692" s="41"/>
      <c r="AB692" s="41"/>
      <c r="AC692" s="41"/>
      <c r="AD692" s="41"/>
      <c r="AE692" s="41"/>
      <c r="AF692" s="41"/>
      <c r="AG692" s="41"/>
      <c r="AI692" s="41"/>
      <c r="AJ692" s="41"/>
      <c r="AK692" s="41"/>
      <c r="AL692" s="41"/>
      <c r="AM692" s="41"/>
      <c r="AN692" s="41"/>
      <c r="AO692" s="41"/>
      <c r="AQ692" s="41"/>
      <c r="AR692" s="41"/>
      <c r="AS692" s="41"/>
      <c r="AT692" s="41"/>
      <c r="AU692" s="41"/>
      <c r="AV692" s="41"/>
      <c r="AW692" s="41"/>
      <c r="AX692" s="41"/>
      <c r="AY692" s="41"/>
      <c r="BA692" s="41"/>
      <c r="BB692" s="41"/>
      <c r="BC692" s="41"/>
      <c r="BD692" s="41"/>
      <c r="BE692" s="41"/>
      <c r="BF692" s="41"/>
      <c r="BH692" s="41"/>
      <c r="BJ692" s="41"/>
      <c r="BK692" s="41"/>
      <c r="CC692" s="41"/>
      <c r="CD692" s="41"/>
      <c r="CE692" s="41"/>
      <c r="CF692" s="41"/>
      <c r="CG692" s="41"/>
      <c r="CH692" s="41"/>
    </row>
    <row r="693" spans="7:86" ht="12.75">
      <c r="G693" s="41"/>
      <c r="J693" s="41"/>
      <c r="M693" s="41"/>
      <c r="O693" s="41"/>
      <c r="P693" s="41"/>
      <c r="Q693" s="41"/>
      <c r="S693" s="41"/>
      <c r="T693" s="41"/>
      <c r="U693" s="41"/>
      <c r="V693" s="41"/>
      <c r="W693" s="41"/>
      <c r="X693" s="41"/>
      <c r="Y693" s="41"/>
      <c r="Z693" s="41"/>
      <c r="AB693" s="41"/>
      <c r="AC693" s="41"/>
      <c r="AD693" s="41"/>
      <c r="AE693" s="41"/>
      <c r="AF693" s="41"/>
      <c r="AG693" s="41"/>
      <c r="AI693" s="41"/>
      <c r="AJ693" s="41"/>
      <c r="AK693" s="41"/>
      <c r="AL693" s="41"/>
      <c r="AM693" s="41"/>
      <c r="AN693" s="41"/>
      <c r="AO693" s="41"/>
      <c r="AQ693" s="41"/>
      <c r="AR693" s="41"/>
      <c r="AS693" s="41"/>
      <c r="AT693" s="41"/>
      <c r="AU693" s="41"/>
      <c r="AV693" s="41"/>
      <c r="AW693" s="41"/>
      <c r="AX693" s="41"/>
      <c r="AY693" s="41"/>
      <c r="BA693" s="41"/>
      <c r="BB693" s="41"/>
      <c r="BC693" s="41"/>
      <c r="BD693" s="41"/>
      <c r="BE693" s="41"/>
      <c r="BF693" s="41"/>
      <c r="BH693" s="41"/>
      <c r="BJ693" s="41"/>
      <c r="BK693" s="41"/>
      <c r="CC693" s="41"/>
      <c r="CD693" s="41"/>
      <c r="CE693" s="41"/>
      <c r="CF693" s="41"/>
      <c r="CG693" s="41"/>
      <c r="CH693" s="41"/>
    </row>
    <row r="694" spans="7:86" ht="12.75">
      <c r="G694" s="41"/>
      <c r="J694" s="41"/>
      <c r="M694" s="41"/>
      <c r="O694" s="41"/>
      <c r="P694" s="41"/>
      <c r="Q694" s="41"/>
      <c r="S694" s="41"/>
      <c r="T694" s="41"/>
      <c r="U694" s="41"/>
      <c r="V694" s="41"/>
      <c r="W694" s="41"/>
      <c r="X694" s="41"/>
      <c r="Y694" s="41"/>
      <c r="Z694" s="41"/>
      <c r="AB694" s="41"/>
      <c r="AC694" s="41"/>
      <c r="AD694" s="41"/>
      <c r="AE694" s="41"/>
      <c r="AF694" s="41"/>
      <c r="AG694" s="41"/>
      <c r="AI694" s="41"/>
      <c r="AJ694" s="41"/>
      <c r="AK694" s="41"/>
      <c r="AL694" s="41"/>
      <c r="AM694" s="41"/>
      <c r="AN694" s="41"/>
      <c r="AO694" s="41"/>
      <c r="AQ694" s="41"/>
      <c r="AR694" s="41"/>
      <c r="AS694" s="41"/>
      <c r="AT694" s="41"/>
      <c r="AU694" s="41"/>
      <c r="AV694" s="41"/>
      <c r="AW694" s="41"/>
      <c r="AX694" s="41"/>
      <c r="AY694" s="41"/>
      <c r="BA694" s="41"/>
      <c r="BB694" s="41"/>
      <c r="BC694" s="41"/>
      <c r="BD694" s="41"/>
      <c r="BE694" s="41"/>
      <c r="BF694" s="41"/>
      <c r="BH694" s="41"/>
      <c r="BJ694" s="41"/>
      <c r="BK694" s="41"/>
      <c r="CC694" s="41"/>
      <c r="CD694" s="41"/>
      <c r="CE694" s="41"/>
      <c r="CF694" s="41"/>
      <c r="CG694" s="41"/>
      <c r="CH694" s="41"/>
    </row>
    <row r="695" spans="7:86" ht="12.75">
      <c r="G695" s="41"/>
      <c r="J695" s="41"/>
      <c r="M695" s="41"/>
      <c r="O695" s="41"/>
      <c r="P695" s="41"/>
      <c r="Q695" s="41"/>
      <c r="S695" s="41"/>
      <c r="T695" s="41"/>
      <c r="U695" s="41"/>
      <c r="V695" s="41"/>
      <c r="W695" s="41"/>
      <c r="X695" s="41"/>
      <c r="Y695" s="41"/>
      <c r="Z695" s="41"/>
      <c r="AB695" s="41"/>
      <c r="AC695" s="41"/>
      <c r="AD695" s="41"/>
      <c r="AE695" s="41"/>
      <c r="AF695" s="41"/>
      <c r="AG695" s="41"/>
      <c r="AI695" s="41"/>
      <c r="AJ695" s="41"/>
      <c r="AK695" s="41"/>
      <c r="AL695" s="41"/>
      <c r="AM695" s="41"/>
      <c r="AN695" s="41"/>
      <c r="AO695" s="41"/>
      <c r="AQ695" s="41"/>
      <c r="AR695" s="41"/>
      <c r="AS695" s="41"/>
      <c r="AT695" s="41"/>
      <c r="AU695" s="41"/>
      <c r="AV695" s="41"/>
      <c r="AW695" s="41"/>
      <c r="AX695" s="41"/>
      <c r="AY695" s="41"/>
      <c r="BA695" s="41"/>
      <c r="BB695" s="41"/>
      <c r="BC695" s="41"/>
      <c r="BD695" s="41"/>
      <c r="BE695" s="41"/>
      <c r="BF695" s="41"/>
      <c r="BH695" s="41"/>
      <c r="BJ695" s="41"/>
      <c r="BK695" s="41"/>
      <c r="CC695" s="41"/>
      <c r="CD695" s="41"/>
      <c r="CE695" s="41"/>
      <c r="CF695" s="41"/>
      <c r="CG695" s="41"/>
      <c r="CH695" s="41"/>
    </row>
    <row r="696" spans="7:86" ht="12.75">
      <c r="G696" s="41"/>
      <c r="J696" s="41"/>
      <c r="M696" s="41"/>
      <c r="O696" s="41"/>
      <c r="P696" s="41"/>
      <c r="Q696" s="41"/>
      <c r="S696" s="41"/>
      <c r="T696" s="41"/>
      <c r="U696" s="41"/>
      <c r="V696" s="41"/>
      <c r="W696" s="41"/>
      <c r="X696" s="41"/>
      <c r="Y696" s="41"/>
      <c r="Z696" s="41"/>
      <c r="AB696" s="41"/>
      <c r="AC696" s="41"/>
      <c r="AD696" s="41"/>
      <c r="AE696" s="41"/>
      <c r="AF696" s="41"/>
      <c r="AG696" s="41"/>
      <c r="AI696" s="41"/>
      <c r="AJ696" s="41"/>
      <c r="AK696" s="41"/>
      <c r="AL696" s="41"/>
      <c r="AM696" s="41"/>
      <c r="AN696" s="41"/>
      <c r="AO696" s="41"/>
      <c r="AQ696" s="41"/>
      <c r="AR696" s="41"/>
      <c r="AS696" s="41"/>
      <c r="AT696" s="41"/>
      <c r="AU696" s="41"/>
      <c r="AV696" s="41"/>
      <c r="AW696" s="41"/>
      <c r="AX696" s="41"/>
      <c r="AY696" s="41"/>
      <c r="BA696" s="41"/>
      <c r="BB696" s="41"/>
      <c r="BC696" s="41"/>
      <c r="BD696" s="41"/>
      <c r="BE696" s="41"/>
      <c r="BF696" s="41"/>
      <c r="BH696" s="41"/>
      <c r="BJ696" s="41"/>
      <c r="BK696" s="41"/>
      <c r="CC696" s="41"/>
      <c r="CD696" s="41"/>
      <c r="CE696" s="41"/>
      <c r="CF696" s="41"/>
      <c r="CG696" s="41"/>
      <c r="CH696" s="41"/>
    </row>
    <row r="697" spans="7:86" ht="12.75">
      <c r="G697" s="41"/>
      <c r="J697" s="41"/>
      <c r="M697" s="41"/>
      <c r="O697" s="41"/>
      <c r="P697" s="41"/>
      <c r="Q697" s="41"/>
      <c r="S697" s="41"/>
      <c r="T697" s="41"/>
      <c r="U697" s="41"/>
      <c r="V697" s="41"/>
      <c r="W697" s="41"/>
      <c r="X697" s="41"/>
      <c r="Y697" s="41"/>
      <c r="Z697" s="41"/>
      <c r="AB697" s="41"/>
      <c r="AC697" s="41"/>
      <c r="AD697" s="41"/>
      <c r="AE697" s="41"/>
      <c r="AF697" s="41"/>
      <c r="AG697" s="41"/>
      <c r="AI697" s="41"/>
      <c r="AJ697" s="41"/>
      <c r="AK697" s="41"/>
      <c r="AL697" s="41"/>
      <c r="AM697" s="41"/>
      <c r="AN697" s="41"/>
      <c r="AO697" s="41"/>
      <c r="AQ697" s="41"/>
      <c r="AR697" s="41"/>
      <c r="AS697" s="41"/>
      <c r="AT697" s="41"/>
      <c r="AU697" s="41"/>
      <c r="AV697" s="41"/>
      <c r="AW697" s="41"/>
      <c r="AX697" s="41"/>
      <c r="AY697" s="41"/>
      <c r="BA697" s="41"/>
      <c r="BB697" s="41"/>
      <c r="BC697" s="41"/>
      <c r="BD697" s="41"/>
      <c r="BE697" s="41"/>
      <c r="BF697" s="41"/>
      <c r="BH697" s="41"/>
      <c r="BJ697" s="41"/>
      <c r="BK697" s="41"/>
      <c r="CC697" s="41"/>
      <c r="CD697" s="41"/>
      <c r="CE697" s="41"/>
      <c r="CF697" s="41"/>
      <c r="CG697" s="41"/>
      <c r="CH697" s="41"/>
    </row>
    <row r="698" spans="7:86" ht="12.75">
      <c r="G698" s="41"/>
      <c r="J698" s="41"/>
      <c r="M698" s="41"/>
      <c r="O698" s="41"/>
      <c r="P698" s="41"/>
      <c r="Q698" s="41"/>
      <c r="S698" s="41"/>
      <c r="T698" s="41"/>
      <c r="U698" s="41"/>
      <c r="V698" s="41"/>
      <c r="W698" s="41"/>
      <c r="X698" s="41"/>
      <c r="Y698" s="41"/>
      <c r="Z698" s="41"/>
      <c r="AB698" s="41"/>
      <c r="AC698" s="41"/>
      <c r="AD698" s="41"/>
      <c r="AE698" s="41"/>
      <c r="AF698" s="41"/>
      <c r="AG698" s="41"/>
      <c r="AI698" s="41"/>
      <c r="AJ698" s="41"/>
      <c r="AK698" s="41"/>
      <c r="AL698" s="41"/>
      <c r="AM698" s="41"/>
      <c r="AN698" s="41"/>
      <c r="AO698" s="41"/>
      <c r="AQ698" s="41"/>
      <c r="AR698" s="41"/>
      <c r="AS698" s="41"/>
      <c r="AT698" s="41"/>
      <c r="AU698" s="41"/>
      <c r="AV698" s="41"/>
      <c r="AW698" s="41"/>
      <c r="AX698" s="41"/>
      <c r="AY698" s="41"/>
      <c r="BA698" s="41"/>
      <c r="BB698" s="41"/>
      <c r="BC698" s="41"/>
      <c r="BD698" s="41"/>
      <c r="BE698" s="41"/>
      <c r="BF698" s="41"/>
      <c r="BH698" s="41"/>
      <c r="BJ698" s="41"/>
      <c r="BK698" s="41"/>
      <c r="CC698" s="41"/>
      <c r="CD698" s="41"/>
      <c r="CE698" s="41"/>
      <c r="CF698" s="41"/>
      <c r="CG698" s="41"/>
      <c r="CH698" s="41"/>
    </row>
    <row r="699" spans="7:86" ht="12.75">
      <c r="G699" s="41"/>
      <c r="J699" s="41"/>
      <c r="M699" s="41"/>
      <c r="O699" s="41"/>
      <c r="P699" s="41"/>
      <c r="Q699" s="41"/>
      <c r="S699" s="41"/>
      <c r="T699" s="41"/>
      <c r="U699" s="41"/>
      <c r="V699" s="41"/>
      <c r="W699" s="41"/>
      <c r="X699" s="41"/>
      <c r="Y699" s="41"/>
      <c r="Z699" s="41"/>
      <c r="AB699" s="41"/>
      <c r="AC699" s="41"/>
      <c r="AD699" s="41"/>
      <c r="AE699" s="41"/>
      <c r="AF699" s="41"/>
      <c r="AG699" s="41"/>
      <c r="AI699" s="41"/>
      <c r="AJ699" s="41"/>
      <c r="AK699" s="41"/>
      <c r="AL699" s="41"/>
      <c r="AM699" s="41"/>
      <c r="AN699" s="41"/>
      <c r="AO699" s="41"/>
      <c r="AQ699" s="41"/>
      <c r="AR699" s="41"/>
      <c r="AS699" s="41"/>
      <c r="AT699" s="41"/>
      <c r="AU699" s="41"/>
      <c r="AV699" s="41"/>
      <c r="AW699" s="41"/>
      <c r="AX699" s="41"/>
      <c r="AY699" s="41"/>
      <c r="BA699" s="41"/>
      <c r="BB699" s="41"/>
      <c r="BC699" s="41"/>
      <c r="BD699" s="41"/>
      <c r="BE699" s="41"/>
      <c r="BF699" s="41"/>
      <c r="BH699" s="41"/>
      <c r="BJ699" s="41"/>
      <c r="BK699" s="41"/>
      <c r="CC699" s="41"/>
      <c r="CD699" s="41"/>
      <c r="CE699" s="41"/>
      <c r="CF699" s="41"/>
      <c r="CG699" s="41"/>
      <c r="CH699" s="41"/>
    </row>
    <row r="700" spans="7:86" ht="12.75">
      <c r="G700" s="41"/>
      <c r="J700" s="41"/>
      <c r="M700" s="41"/>
      <c r="O700" s="41"/>
      <c r="P700" s="41"/>
      <c r="Q700" s="41"/>
      <c r="S700" s="41"/>
      <c r="T700" s="41"/>
      <c r="U700" s="41"/>
      <c r="V700" s="41"/>
      <c r="W700" s="41"/>
      <c r="X700" s="41"/>
      <c r="Y700" s="41"/>
      <c r="Z700" s="41"/>
      <c r="AB700" s="41"/>
      <c r="AC700" s="41"/>
      <c r="AD700" s="41"/>
      <c r="AE700" s="41"/>
      <c r="AF700" s="41"/>
      <c r="AG700" s="41"/>
      <c r="AI700" s="41"/>
      <c r="AJ700" s="41"/>
      <c r="AK700" s="41"/>
      <c r="AL700" s="41"/>
      <c r="AM700" s="41"/>
      <c r="AN700" s="41"/>
      <c r="AO700" s="41"/>
      <c r="AQ700" s="41"/>
      <c r="AR700" s="41"/>
      <c r="AS700" s="41"/>
      <c r="AT700" s="41"/>
      <c r="AU700" s="41"/>
      <c r="AV700" s="41"/>
      <c r="AW700" s="41"/>
      <c r="AX700" s="41"/>
      <c r="AY700" s="41"/>
      <c r="BA700" s="41"/>
      <c r="BB700" s="41"/>
      <c r="BC700" s="41"/>
      <c r="BD700" s="41"/>
      <c r="BE700" s="41"/>
      <c r="BF700" s="41"/>
      <c r="BH700" s="41"/>
      <c r="BJ700" s="41"/>
      <c r="BK700" s="41"/>
      <c r="CC700" s="41"/>
      <c r="CD700" s="41"/>
      <c r="CE700" s="41"/>
      <c r="CF700" s="41"/>
      <c r="CG700" s="41"/>
      <c r="CH700" s="41"/>
    </row>
    <row r="701" spans="7:86" ht="12.75">
      <c r="G701" s="41"/>
      <c r="J701" s="41"/>
      <c r="M701" s="41"/>
      <c r="O701" s="41"/>
      <c r="P701" s="41"/>
      <c r="Q701" s="41"/>
      <c r="S701" s="41"/>
      <c r="T701" s="41"/>
      <c r="U701" s="41"/>
      <c r="V701" s="41"/>
      <c r="W701" s="41"/>
      <c r="X701" s="41"/>
      <c r="Y701" s="41"/>
      <c r="Z701" s="41"/>
      <c r="AB701" s="41"/>
      <c r="AC701" s="41"/>
      <c r="AD701" s="41"/>
      <c r="AE701" s="41"/>
      <c r="AF701" s="41"/>
      <c r="AG701" s="41"/>
      <c r="AI701" s="41"/>
      <c r="AJ701" s="41"/>
      <c r="AK701" s="41"/>
      <c r="AL701" s="41"/>
      <c r="AM701" s="41"/>
      <c r="AN701" s="41"/>
      <c r="AO701" s="41"/>
      <c r="AQ701" s="41"/>
      <c r="AR701" s="41"/>
      <c r="AS701" s="41"/>
      <c r="AT701" s="41"/>
      <c r="AU701" s="41"/>
      <c r="AV701" s="41"/>
      <c r="AW701" s="41"/>
      <c r="AX701" s="41"/>
      <c r="AY701" s="41"/>
      <c r="BA701" s="41"/>
      <c r="BB701" s="41"/>
      <c r="BC701" s="41"/>
      <c r="BD701" s="41"/>
      <c r="BE701" s="41"/>
      <c r="BF701" s="41"/>
      <c r="BH701" s="41"/>
      <c r="BJ701" s="41"/>
      <c r="BK701" s="41"/>
      <c r="CC701" s="41"/>
      <c r="CD701" s="41"/>
      <c r="CE701" s="41"/>
      <c r="CF701" s="41"/>
      <c r="CG701" s="41"/>
      <c r="CH701" s="41"/>
    </row>
    <row r="702" spans="7:86" ht="12.75">
      <c r="G702" s="41"/>
      <c r="J702" s="41"/>
      <c r="M702" s="41"/>
      <c r="O702" s="41"/>
      <c r="P702" s="41"/>
      <c r="Q702" s="41"/>
      <c r="S702" s="41"/>
      <c r="T702" s="41"/>
      <c r="U702" s="41"/>
      <c r="V702" s="41"/>
      <c r="W702" s="41"/>
      <c r="X702" s="41"/>
      <c r="Y702" s="41"/>
      <c r="Z702" s="41"/>
      <c r="AB702" s="41"/>
      <c r="AC702" s="41"/>
      <c r="AD702" s="41"/>
      <c r="AE702" s="41"/>
      <c r="AF702" s="41"/>
      <c r="AG702" s="41"/>
      <c r="AI702" s="41"/>
      <c r="AJ702" s="41"/>
      <c r="AK702" s="41"/>
      <c r="AL702" s="41"/>
      <c r="AM702" s="41"/>
      <c r="AN702" s="41"/>
      <c r="AO702" s="41"/>
      <c r="AQ702" s="41"/>
      <c r="AR702" s="41"/>
      <c r="AS702" s="41"/>
      <c r="AT702" s="41"/>
      <c r="AU702" s="41"/>
      <c r="AV702" s="41"/>
      <c r="AW702" s="41"/>
      <c r="AX702" s="41"/>
      <c r="AY702" s="41"/>
      <c r="BA702" s="41"/>
      <c r="BB702" s="41"/>
      <c r="BC702" s="41"/>
      <c r="BD702" s="41"/>
      <c r="BE702" s="41"/>
      <c r="BF702" s="41"/>
      <c r="BH702" s="41"/>
      <c r="BJ702" s="41"/>
      <c r="BK702" s="41"/>
      <c r="CC702" s="41"/>
      <c r="CD702" s="41"/>
      <c r="CE702" s="41"/>
      <c r="CF702" s="41"/>
      <c r="CG702" s="41"/>
      <c r="CH702" s="41"/>
    </row>
    <row r="703" spans="7:86" ht="12.75">
      <c r="G703" s="41"/>
      <c r="J703" s="41"/>
      <c r="M703" s="41"/>
      <c r="O703" s="41"/>
      <c r="P703" s="41"/>
      <c r="Q703" s="41"/>
      <c r="S703" s="41"/>
      <c r="T703" s="41"/>
      <c r="U703" s="41"/>
      <c r="V703" s="41"/>
      <c r="W703" s="41"/>
      <c r="X703" s="41"/>
      <c r="Y703" s="41"/>
      <c r="Z703" s="41"/>
      <c r="AB703" s="41"/>
      <c r="AC703" s="41"/>
      <c r="AD703" s="41"/>
      <c r="AE703" s="41"/>
      <c r="AF703" s="41"/>
      <c r="AG703" s="41"/>
      <c r="AI703" s="41"/>
      <c r="AJ703" s="41"/>
      <c r="AK703" s="41"/>
      <c r="AL703" s="41"/>
      <c r="AM703" s="41"/>
      <c r="AN703" s="41"/>
      <c r="AO703" s="41"/>
      <c r="AQ703" s="41"/>
      <c r="AR703" s="41"/>
      <c r="AS703" s="41"/>
      <c r="AT703" s="41"/>
      <c r="AU703" s="41"/>
      <c r="AV703" s="41"/>
      <c r="AW703" s="41"/>
      <c r="AX703" s="41"/>
      <c r="AY703" s="41"/>
      <c r="BA703" s="41"/>
      <c r="BB703" s="41"/>
      <c r="BC703" s="41"/>
      <c r="BD703" s="41"/>
      <c r="BE703" s="41"/>
      <c r="BF703" s="41"/>
      <c r="BH703" s="41"/>
      <c r="BJ703" s="41"/>
      <c r="BK703" s="41"/>
      <c r="CC703" s="41"/>
      <c r="CD703" s="41"/>
      <c r="CE703" s="41"/>
      <c r="CF703" s="41"/>
      <c r="CG703" s="41"/>
      <c r="CH703" s="41"/>
    </row>
    <row r="704" spans="7:86" ht="12.75">
      <c r="G704" s="41"/>
      <c r="J704" s="41"/>
      <c r="M704" s="41"/>
      <c r="O704" s="41"/>
      <c r="P704" s="41"/>
      <c r="Q704" s="41"/>
      <c r="S704" s="41"/>
      <c r="T704" s="41"/>
      <c r="U704" s="41"/>
      <c r="V704" s="41"/>
      <c r="W704" s="41"/>
      <c r="X704" s="41"/>
      <c r="Y704" s="41"/>
      <c r="Z704" s="41"/>
      <c r="AB704" s="41"/>
      <c r="AC704" s="41"/>
      <c r="AD704" s="41"/>
      <c r="AE704" s="41"/>
      <c r="AF704" s="41"/>
      <c r="AG704" s="41"/>
      <c r="AI704" s="41"/>
      <c r="AJ704" s="41"/>
      <c r="AK704" s="41"/>
      <c r="AL704" s="41"/>
      <c r="AM704" s="41"/>
      <c r="AN704" s="41"/>
      <c r="AO704" s="41"/>
      <c r="AQ704" s="41"/>
      <c r="AR704" s="41"/>
      <c r="AS704" s="41"/>
      <c r="AT704" s="41"/>
      <c r="AU704" s="41"/>
      <c r="AV704" s="41"/>
      <c r="AW704" s="41"/>
      <c r="AX704" s="41"/>
      <c r="AY704" s="41"/>
      <c r="BA704" s="41"/>
      <c r="BB704" s="41"/>
      <c r="BC704" s="41"/>
      <c r="BD704" s="41"/>
      <c r="BE704" s="41"/>
      <c r="BF704" s="41"/>
      <c r="BH704" s="41"/>
      <c r="BJ704" s="41"/>
      <c r="BK704" s="41"/>
      <c r="CC704" s="41"/>
      <c r="CD704" s="41"/>
      <c r="CE704" s="41"/>
      <c r="CF704" s="41"/>
      <c r="CG704" s="41"/>
      <c r="CH704" s="41"/>
    </row>
    <row r="705" spans="7:86" ht="12.75">
      <c r="G705" s="41"/>
      <c r="J705" s="41"/>
      <c r="M705" s="41"/>
      <c r="O705" s="41"/>
      <c r="P705" s="41"/>
      <c r="Q705" s="41"/>
      <c r="S705" s="41"/>
      <c r="T705" s="41"/>
      <c r="U705" s="41"/>
      <c r="V705" s="41"/>
      <c r="W705" s="41"/>
      <c r="X705" s="41"/>
      <c r="Y705" s="41"/>
      <c r="Z705" s="41"/>
      <c r="AB705" s="41"/>
      <c r="AC705" s="41"/>
      <c r="AD705" s="41"/>
      <c r="AE705" s="41"/>
      <c r="AF705" s="41"/>
      <c r="AG705" s="41"/>
      <c r="AI705" s="41"/>
      <c r="AJ705" s="41"/>
      <c r="AK705" s="41"/>
      <c r="AL705" s="41"/>
      <c r="AM705" s="41"/>
      <c r="AN705" s="41"/>
      <c r="AO705" s="41"/>
      <c r="AQ705" s="41"/>
      <c r="AR705" s="41"/>
      <c r="AS705" s="41"/>
      <c r="AT705" s="41"/>
      <c r="AU705" s="41"/>
      <c r="AV705" s="41"/>
      <c r="AW705" s="41"/>
      <c r="AX705" s="41"/>
      <c r="AY705" s="41"/>
      <c r="BA705" s="41"/>
      <c r="BB705" s="41"/>
      <c r="BC705" s="41"/>
      <c r="BD705" s="41"/>
      <c r="BE705" s="41"/>
      <c r="BF705" s="41"/>
      <c r="BH705" s="41"/>
      <c r="BJ705" s="41"/>
      <c r="BK705" s="41"/>
      <c r="CC705" s="41"/>
      <c r="CD705" s="41"/>
      <c r="CE705" s="41"/>
      <c r="CF705" s="41"/>
      <c r="CG705" s="41"/>
      <c r="CH705" s="41"/>
    </row>
    <row r="706" spans="7:86" ht="12.75">
      <c r="G706" s="41"/>
      <c r="J706" s="41"/>
      <c r="M706" s="41"/>
      <c r="O706" s="41"/>
      <c r="P706" s="41"/>
      <c r="Q706" s="41"/>
      <c r="S706" s="41"/>
      <c r="T706" s="41"/>
      <c r="U706" s="41"/>
      <c r="V706" s="41"/>
      <c r="W706" s="41"/>
      <c r="X706" s="41"/>
      <c r="Y706" s="41"/>
      <c r="Z706" s="41"/>
      <c r="AB706" s="41"/>
      <c r="AC706" s="41"/>
      <c r="AD706" s="41"/>
      <c r="AE706" s="41"/>
      <c r="AF706" s="41"/>
      <c r="AG706" s="41"/>
      <c r="AI706" s="41"/>
      <c r="AJ706" s="41"/>
      <c r="AK706" s="41"/>
      <c r="AL706" s="41"/>
      <c r="AM706" s="41"/>
      <c r="AN706" s="41"/>
      <c r="AO706" s="41"/>
      <c r="AQ706" s="41"/>
      <c r="AR706" s="41"/>
      <c r="AS706" s="41"/>
      <c r="AT706" s="41"/>
      <c r="AU706" s="41"/>
      <c r="AV706" s="41"/>
      <c r="AW706" s="41"/>
      <c r="AX706" s="41"/>
      <c r="AY706" s="41"/>
      <c r="BA706" s="41"/>
      <c r="BB706" s="41"/>
      <c r="BC706" s="41"/>
      <c r="BD706" s="41"/>
      <c r="BE706" s="41"/>
      <c r="BF706" s="41"/>
      <c r="BH706" s="41"/>
      <c r="BJ706" s="41"/>
      <c r="BK706" s="41"/>
      <c r="CC706" s="41"/>
      <c r="CD706" s="41"/>
      <c r="CE706" s="41"/>
      <c r="CF706" s="41"/>
      <c r="CG706" s="41"/>
      <c r="CH706" s="41"/>
    </row>
    <row r="707" spans="7:86" ht="12.75">
      <c r="G707" s="41"/>
      <c r="J707" s="41"/>
      <c r="M707" s="41"/>
      <c r="O707" s="41"/>
      <c r="P707" s="41"/>
      <c r="Q707" s="41"/>
      <c r="S707" s="41"/>
      <c r="T707" s="41"/>
      <c r="U707" s="41"/>
      <c r="V707" s="41"/>
      <c r="W707" s="41"/>
      <c r="X707" s="41"/>
      <c r="Y707" s="41"/>
      <c r="Z707" s="41"/>
      <c r="AB707" s="41"/>
      <c r="AC707" s="41"/>
      <c r="AD707" s="41"/>
      <c r="AE707" s="41"/>
      <c r="AF707" s="41"/>
      <c r="AG707" s="41"/>
      <c r="AI707" s="41"/>
      <c r="AJ707" s="41"/>
      <c r="AK707" s="41"/>
      <c r="AL707" s="41"/>
      <c r="AM707" s="41"/>
      <c r="AN707" s="41"/>
      <c r="AO707" s="41"/>
      <c r="AQ707" s="41"/>
      <c r="AR707" s="41"/>
      <c r="AS707" s="41"/>
      <c r="AT707" s="41"/>
      <c r="AU707" s="41"/>
      <c r="AV707" s="41"/>
      <c r="AW707" s="41"/>
      <c r="AX707" s="41"/>
      <c r="AY707" s="41"/>
      <c r="BA707" s="41"/>
      <c r="BB707" s="41"/>
      <c r="BC707" s="41"/>
      <c r="BD707" s="41"/>
      <c r="BE707" s="41"/>
      <c r="BF707" s="41"/>
      <c r="BH707" s="41"/>
      <c r="BJ707" s="41"/>
      <c r="BK707" s="41"/>
      <c r="CC707" s="41"/>
      <c r="CD707" s="41"/>
      <c r="CE707" s="41"/>
      <c r="CF707" s="41"/>
      <c r="CG707" s="41"/>
      <c r="CH707" s="41"/>
    </row>
    <row r="708" spans="7:86" ht="12.75">
      <c r="G708" s="41"/>
      <c r="J708" s="41"/>
      <c r="M708" s="41"/>
      <c r="O708" s="41"/>
      <c r="P708" s="41"/>
      <c r="Q708" s="41"/>
      <c r="S708" s="41"/>
      <c r="T708" s="41"/>
      <c r="U708" s="41"/>
      <c r="V708" s="41"/>
      <c r="W708" s="41"/>
      <c r="X708" s="41"/>
      <c r="Y708" s="41"/>
      <c r="Z708" s="41"/>
      <c r="AB708" s="41"/>
      <c r="AC708" s="41"/>
      <c r="AD708" s="41"/>
      <c r="AE708" s="41"/>
      <c r="AF708" s="41"/>
      <c r="AG708" s="41"/>
      <c r="AI708" s="41"/>
      <c r="AJ708" s="41"/>
      <c r="AK708" s="41"/>
      <c r="AL708" s="41"/>
      <c r="AM708" s="41"/>
      <c r="AN708" s="41"/>
      <c r="AO708" s="41"/>
      <c r="AQ708" s="41"/>
      <c r="AR708" s="41"/>
      <c r="AS708" s="41"/>
      <c r="AT708" s="41"/>
      <c r="AU708" s="41"/>
      <c r="AV708" s="41"/>
      <c r="AW708" s="41"/>
      <c r="AX708" s="41"/>
      <c r="AY708" s="41"/>
      <c r="BA708" s="41"/>
      <c r="BB708" s="41"/>
      <c r="BC708" s="41"/>
      <c r="BD708" s="41"/>
      <c r="BE708" s="41"/>
      <c r="BF708" s="41"/>
      <c r="BH708" s="41"/>
      <c r="BJ708" s="41"/>
      <c r="BK708" s="41"/>
      <c r="CC708" s="41"/>
      <c r="CD708" s="41"/>
      <c r="CE708" s="41"/>
      <c r="CF708" s="41"/>
      <c r="CG708" s="41"/>
      <c r="CH708" s="41"/>
    </row>
    <row r="709" spans="7:86" ht="12.75">
      <c r="G709" s="41"/>
      <c r="J709" s="41"/>
      <c r="M709" s="41"/>
      <c r="O709" s="41"/>
      <c r="P709" s="41"/>
      <c r="Q709" s="41"/>
      <c r="S709" s="41"/>
      <c r="T709" s="41"/>
      <c r="U709" s="41"/>
      <c r="V709" s="41"/>
      <c r="W709" s="41"/>
      <c r="X709" s="41"/>
      <c r="Y709" s="41"/>
      <c r="Z709" s="41"/>
      <c r="AB709" s="41"/>
      <c r="AC709" s="41"/>
      <c r="AD709" s="41"/>
      <c r="AE709" s="41"/>
      <c r="AF709" s="41"/>
      <c r="AG709" s="41"/>
      <c r="AI709" s="41"/>
      <c r="AJ709" s="41"/>
      <c r="AK709" s="41"/>
      <c r="AL709" s="41"/>
      <c r="AM709" s="41"/>
      <c r="AN709" s="41"/>
      <c r="AO709" s="41"/>
      <c r="AQ709" s="41"/>
      <c r="AR709" s="41"/>
      <c r="AS709" s="41"/>
      <c r="AT709" s="41"/>
      <c r="AU709" s="41"/>
      <c r="AV709" s="41"/>
      <c r="AW709" s="41"/>
      <c r="AX709" s="41"/>
      <c r="AY709" s="41"/>
      <c r="BA709" s="41"/>
      <c r="BB709" s="41"/>
      <c r="BC709" s="41"/>
      <c r="BD709" s="41"/>
      <c r="BE709" s="41"/>
      <c r="BF709" s="41"/>
      <c r="BH709" s="41"/>
      <c r="BJ709" s="41"/>
      <c r="BK709" s="41"/>
      <c r="CC709" s="41"/>
      <c r="CD709" s="41"/>
      <c r="CE709" s="41"/>
      <c r="CF709" s="41"/>
      <c r="CG709" s="41"/>
      <c r="CH709" s="41"/>
    </row>
    <row r="710" spans="7:86" ht="12.75">
      <c r="G710" s="41"/>
      <c r="J710" s="41"/>
      <c r="M710" s="41"/>
      <c r="O710" s="41"/>
      <c r="P710" s="41"/>
      <c r="Q710" s="41"/>
      <c r="S710" s="41"/>
      <c r="T710" s="41"/>
      <c r="U710" s="41"/>
      <c r="V710" s="41"/>
      <c r="W710" s="41"/>
      <c r="X710" s="41"/>
      <c r="Y710" s="41"/>
      <c r="Z710" s="41"/>
      <c r="AB710" s="41"/>
      <c r="AC710" s="41"/>
      <c r="AD710" s="41"/>
      <c r="AE710" s="41"/>
      <c r="AF710" s="41"/>
      <c r="AG710" s="41"/>
      <c r="AI710" s="41"/>
      <c r="AJ710" s="41"/>
      <c r="AK710" s="41"/>
      <c r="AL710" s="41"/>
      <c r="AM710" s="41"/>
      <c r="AN710" s="41"/>
      <c r="AO710" s="41"/>
      <c r="AQ710" s="41"/>
      <c r="AR710" s="41"/>
      <c r="AS710" s="41"/>
      <c r="AT710" s="41"/>
      <c r="AU710" s="41"/>
      <c r="AV710" s="41"/>
      <c r="AW710" s="41"/>
      <c r="AX710" s="41"/>
      <c r="AY710" s="41"/>
      <c r="BA710" s="41"/>
      <c r="BB710" s="41"/>
      <c r="BC710" s="41"/>
      <c r="BD710" s="41"/>
      <c r="BE710" s="41"/>
      <c r="BF710" s="41"/>
      <c r="BH710" s="41"/>
      <c r="BJ710" s="41"/>
      <c r="BK710" s="41"/>
      <c r="CC710" s="41"/>
      <c r="CD710" s="41"/>
      <c r="CE710" s="41"/>
      <c r="CF710" s="41"/>
      <c r="CG710" s="41"/>
      <c r="CH710" s="41"/>
    </row>
    <row r="711" spans="7:86" ht="12.75">
      <c r="G711" s="41"/>
      <c r="J711" s="41"/>
      <c r="M711" s="41"/>
      <c r="O711" s="41"/>
      <c r="P711" s="41"/>
      <c r="Q711" s="41"/>
      <c r="S711" s="41"/>
      <c r="T711" s="41"/>
      <c r="U711" s="41"/>
      <c r="V711" s="41"/>
      <c r="W711" s="41"/>
      <c r="X711" s="41"/>
      <c r="Y711" s="41"/>
      <c r="Z711" s="41"/>
      <c r="AB711" s="41"/>
      <c r="AC711" s="41"/>
      <c r="AD711" s="41"/>
      <c r="AE711" s="41"/>
      <c r="AF711" s="41"/>
      <c r="AG711" s="41"/>
      <c r="AI711" s="41"/>
      <c r="AJ711" s="41"/>
      <c r="AK711" s="41"/>
      <c r="AL711" s="41"/>
      <c r="AM711" s="41"/>
      <c r="AN711" s="41"/>
      <c r="AO711" s="41"/>
      <c r="AQ711" s="41"/>
      <c r="AR711" s="41"/>
      <c r="AS711" s="41"/>
      <c r="AT711" s="41"/>
      <c r="AU711" s="41"/>
      <c r="AV711" s="41"/>
      <c r="AW711" s="41"/>
      <c r="AX711" s="41"/>
      <c r="AY711" s="41"/>
      <c r="BA711" s="41"/>
      <c r="BB711" s="41"/>
      <c r="BC711" s="41"/>
      <c r="BD711" s="41"/>
      <c r="BE711" s="41"/>
      <c r="BF711" s="41"/>
      <c r="BH711" s="41"/>
      <c r="BJ711" s="41"/>
      <c r="BK711" s="41"/>
      <c r="CC711" s="41"/>
      <c r="CD711" s="41"/>
      <c r="CE711" s="41"/>
      <c r="CF711" s="41"/>
      <c r="CG711" s="41"/>
      <c r="CH711" s="41"/>
    </row>
    <row r="712" spans="7:86" ht="12.75">
      <c r="G712" s="41"/>
      <c r="J712" s="41"/>
      <c r="M712" s="41"/>
      <c r="O712" s="41"/>
      <c r="P712" s="41"/>
      <c r="Q712" s="41"/>
      <c r="S712" s="41"/>
      <c r="T712" s="41"/>
      <c r="U712" s="41"/>
      <c r="V712" s="41"/>
      <c r="W712" s="41"/>
      <c r="X712" s="41"/>
      <c r="Y712" s="41"/>
      <c r="Z712" s="41"/>
      <c r="AB712" s="41"/>
      <c r="AC712" s="41"/>
      <c r="AD712" s="41"/>
      <c r="AE712" s="41"/>
      <c r="AF712" s="41"/>
      <c r="AG712" s="41"/>
      <c r="AI712" s="41"/>
      <c r="AJ712" s="41"/>
      <c r="AK712" s="41"/>
      <c r="AL712" s="41"/>
      <c r="AM712" s="41"/>
      <c r="AN712" s="41"/>
      <c r="AO712" s="41"/>
      <c r="AQ712" s="41"/>
      <c r="AR712" s="41"/>
      <c r="AS712" s="41"/>
      <c r="AT712" s="41"/>
      <c r="AU712" s="41"/>
      <c r="AV712" s="41"/>
      <c r="AW712" s="41"/>
      <c r="AX712" s="41"/>
      <c r="AY712" s="41"/>
      <c r="BA712" s="41"/>
      <c r="BB712" s="41"/>
      <c r="BC712" s="41"/>
      <c r="BD712" s="41"/>
      <c r="BE712" s="41"/>
      <c r="BF712" s="41"/>
      <c r="BH712" s="41"/>
      <c r="BJ712" s="41"/>
      <c r="BK712" s="41"/>
      <c r="CC712" s="41"/>
      <c r="CD712" s="41"/>
      <c r="CE712" s="41"/>
      <c r="CF712" s="41"/>
      <c r="CG712" s="41"/>
      <c r="CH712" s="41"/>
    </row>
    <row r="713" spans="7:86" ht="12.75">
      <c r="G713" s="41"/>
      <c r="J713" s="41"/>
      <c r="M713" s="41"/>
      <c r="O713" s="41"/>
      <c r="P713" s="41"/>
      <c r="Q713" s="41"/>
      <c r="S713" s="41"/>
      <c r="T713" s="41"/>
      <c r="U713" s="41"/>
      <c r="V713" s="41"/>
      <c r="W713" s="41"/>
      <c r="X713" s="41"/>
      <c r="Y713" s="41"/>
      <c r="Z713" s="41"/>
      <c r="AB713" s="41"/>
      <c r="AC713" s="41"/>
      <c r="AD713" s="41"/>
      <c r="AE713" s="41"/>
      <c r="AF713" s="41"/>
      <c r="AG713" s="41"/>
      <c r="AI713" s="41"/>
      <c r="AJ713" s="41"/>
      <c r="AK713" s="41"/>
      <c r="AL713" s="41"/>
      <c r="AM713" s="41"/>
      <c r="AN713" s="41"/>
      <c r="AO713" s="41"/>
      <c r="AQ713" s="41"/>
      <c r="AR713" s="41"/>
      <c r="AS713" s="41"/>
      <c r="AT713" s="41"/>
      <c r="AU713" s="41"/>
      <c r="AV713" s="41"/>
      <c r="AW713" s="41"/>
      <c r="AX713" s="41"/>
      <c r="AY713" s="41"/>
      <c r="BA713" s="41"/>
      <c r="BB713" s="41"/>
      <c r="BC713" s="41"/>
      <c r="BD713" s="41"/>
      <c r="BE713" s="41"/>
      <c r="BF713" s="41"/>
      <c r="BH713" s="41"/>
      <c r="BJ713" s="41"/>
      <c r="BK713" s="41"/>
      <c r="CC713" s="41"/>
      <c r="CD713" s="41"/>
      <c r="CE713" s="41"/>
      <c r="CF713" s="41"/>
      <c r="CG713" s="41"/>
      <c r="CH713" s="41"/>
    </row>
    <row r="714" spans="7:86" ht="12.75">
      <c r="G714" s="41"/>
      <c r="J714" s="41"/>
      <c r="M714" s="41"/>
      <c r="O714" s="41"/>
      <c r="P714" s="41"/>
      <c r="Q714" s="41"/>
      <c r="S714" s="41"/>
      <c r="T714" s="41"/>
      <c r="U714" s="41"/>
      <c r="V714" s="41"/>
      <c r="W714" s="41"/>
      <c r="X714" s="41"/>
      <c r="Y714" s="41"/>
      <c r="Z714" s="41"/>
      <c r="AB714" s="41"/>
      <c r="AC714" s="41"/>
      <c r="AD714" s="41"/>
      <c r="AE714" s="41"/>
      <c r="AF714" s="41"/>
      <c r="AG714" s="41"/>
      <c r="AI714" s="41"/>
      <c r="AJ714" s="41"/>
      <c r="AK714" s="41"/>
      <c r="AL714" s="41"/>
      <c r="AM714" s="41"/>
      <c r="AN714" s="41"/>
      <c r="AO714" s="41"/>
      <c r="AQ714" s="41"/>
      <c r="AR714" s="41"/>
      <c r="AS714" s="41"/>
      <c r="AT714" s="41"/>
      <c r="AU714" s="41"/>
      <c r="AV714" s="41"/>
      <c r="AW714" s="41"/>
      <c r="AX714" s="41"/>
      <c r="AY714" s="41"/>
      <c r="BA714" s="41"/>
      <c r="BB714" s="41"/>
      <c r="BC714" s="41"/>
      <c r="BD714" s="41"/>
      <c r="BE714" s="41"/>
      <c r="BF714" s="41"/>
      <c r="BH714" s="41"/>
      <c r="BJ714" s="41"/>
      <c r="BK714" s="41"/>
      <c r="CC714" s="41"/>
      <c r="CD714" s="41"/>
      <c r="CE714" s="41"/>
      <c r="CF714" s="41"/>
      <c r="CG714" s="41"/>
      <c r="CH714" s="41"/>
    </row>
    <row r="715" spans="7:86" ht="12.75">
      <c r="G715" s="41"/>
      <c r="J715" s="41"/>
      <c r="M715" s="41"/>
      <c r="O715" s="41"/>
      <c r="P715" s="41"/>
      <c r="Q715" s="41"/>
      <c r="S715" s="41"/>
      <c r="T715" s="41"/>
      <c r="U715" s="41"/>
      <c r="V715" s="41"/>
      <c r="W715" s="41"/>
      <c r="X715" s="41"/>
      <c r="Y715" s="41"/>
      <c r="Z715" s="41"/>
      <c r="AB715" s="41"/>
      <c r="AC715" s="41"/>
      <c r="AD715" s="41"/>
      <c r="AE715" s="41"/>
      <c r="AF715" s="41"/>
      <c r="AG715" s="41"/>
      <c r="AI715" s="41"/>
      <c r="AJ715" s="41"/>
      <c r="AK715" s="41"/>
      <c r="AL715" s="41"/>
      <c r="AM715" s="41"/>
      <c r="AN715" s="41"/>
      <c r="AO715" s="41"/>
      <c r="AQ715" s="41"/>
      <c r="AR715" s="41"/>
      <c r="AS715" s="41"/>
      <c r="AT715" s="41"/>
      <c r="AU715" s="41"/>
      <c r="AV715" s="41"/>
      <c r="AW715" s="41"/>
      <c r="AX715" s="41"/>
      <c r="AY715" s="41"/>
      <c r="BA715" s="41"/>
      <c r="BB715" s="41"/>
      <c r="BC715" s="41"/>
      <c r="BD715" s="41"/>
      <c r="BE715" s="41"/>
      <c r="BF715" s="41"/>
      <c r="BH715" s="41"/>
      <c r="BJ715" s="41"/>
      <c r="BK715" s="41"/>
      <c r="CC715" s="41"/>
      <c r="CD715" s="41"/>
      <c r="CE715" s="41"/>
      <c r="CF715" s="41"/>
      <c r="CG715" s="41"/>
      <c r="CH715" s="41"/>
    </row>
    <row r="716" spans="7:86" ht="12.75">
      <c r="G716" s="41"/>
      <c r="J716" s="41"/>
      <c r="M716" s="41"/>
      <c r="O716" s="41"/>
      <c r="P716" s="41"/>
      <c r="Q716" s="41"/>
      <c r="S716" s="41"/>
      <c r="T716" s="41"/>
      <c r="U716" s="41"/>
      <c r="V716" s="41"/>
      <c r="W716" s="41"/>
      <c r="X716" s="41"/>
      <c r="Y716" s="41"/>
      <c r="Z716" s="41"/>
      <c r="AB716" s="41"/>
      <c r="AC716" s="41"/>
      <c r="AD716" s="41"/>
      <c r="AE716" s="41"/>
      <c r="AF716" s="41"/>
      <c r="AG716" s="41"/>
      <c r="AI716" s="41"/>
      <c r="AJ716" s="41"/>
      <c r="AK716" s="41"/>
      <c r="AL716" s="41"/>
      <c r="AM716" s="41"/>
      <c r="AN716" s="41"/>
      <c r="AO716" s="41"/>
      <c r="AQ716" s="41"/>
      <c r="AR716" s="41"/>
      <c r="AS716" s="41"/>
      <c r="AT716" s="41"/>
      <c r="AU716" s="41"/>
      <c r="AV716" s="41"/>
      <c r="AW716" s="41"/>
      <c r="AX716" s="41"/>
      <c r="AY716" s="41"/>
      <c r="BA716" s="41"/>
      <c r="BB716" s="41"/>
      <c r="BC716" s="41"/>
      <c r="BD716" s="41"/>
      <c r="BE716" s="41"/>
      <c r="BF716" s="41"/>
      <c r="BH716" s="41"/>
      <c r="BJ716" s="41"/>
      <c r="BK716" s="41"/>
      <c r="CC716" s="41"/>
      <c r="CD716" s="41"/>
      <c r="CE716" s="41"/>
      <c r="CF716" s="41"/>
      <c r="CG716" s="41"/>
      <c r="CH716" s="41"/>
    </row>
    <row r="717" spans="7:86" ht="12.75">
      <c r="G717" s="41"/>
      <c r="J717" s="41"/>
      <c r="M717" s="41"/>
      <c r="O717" s="41"/>
      <c r="P717" s="41"/>
      <c r="Q717" s="41"/>
      <c r="S717" s="41"/>
      <c r="T717" s="41"/>
      <c r="U717" s="41"/>
      <c r="V717" s="41"/>
      <c r="W717" s="41"/>
      <c r="X717" s="41"/>
      <c r="Y717" s="41"/>
      <c r="Z717" s="41"/>
      <c r="AB717" s="41"/>
      <c r="AC717" s="41"/>
      <c r="AD717" s="41"/>
      <c r="AE717" s="41"/>
      <c r="AF717" s="41"/>
      <c r="AG717" s="41"/>
      <c r="AI717" s="41"/>
      <c r="AJ717" s="41"/>
      <c r="AK717" s="41"/>
      <c r="AL717" s="41"/>
      <c r="AM717" s="41"/>
      <c r="AN717" s="41"/>
      <c r="AO717" s="41"/>
      <c r="AQ717" s="41"/>
      <c r="AR717" s="41"/>
      <c r="AS717" s="41"/>
      <c r="AT717" s="41"/>
      <c r="AU717" s="41"/>
      <c r="AV717" s="41"/>
      <c r="AW717" s="41"/>
      <c r="AX717" s="41"/>
      <c r="AY717" s="41"/>
      <c r="BA717" s="41"/>
      <c r="BB717" s="41"/>
      <c r="BC717" s="41"/>
      <c r="BD717" s="41"/>
      <c r="BE717" s="41"/>
      <c r="BF717" s="41"/>
      <c r="BH717" s="41"/>
      <c r="BJ717" s="41"/>
      <c r="BK717" s="41"/>
      <c r="CC717" s="41"/>
      <c r="CD717" s="41"/>
      <c r="CE717" s="41"/>
      <c r="CF717" s="41"/>
      <c r="CG717" s="41"/>
      <c r="CH717" s="41"/>
    </row>
    <row r="718" spans="7:86" ht="12.75">
      <c r="G718" s="41"/>
      <c r="J718" s="41"/>
      <c r="M718" s="41"/>
      <c r="O718" s="41"/>
      <c r="P718" s="41"/>
      <c r="Q718" s="41"/>
      <c r="S718" s="41"/>
      <c r="T718" s="41"/>
      <c r="U718" s="41"/>
      <c r="V718" s="41"/>
      <c r="W718" s="41"/>
      <c r="X718" s="41"/>
      <c r="Y718" s="41"/>
      <c r="Z718" s="41"/>
      <c r="AB718" s="41"/>
      <c r="AC718" s="41"/>
      <c r="AD718" s="41"/>
      <c r="AE718" s="41"/>
      <c r="AF718" s="41"/>
      <c r="AG718" s="41"/>
      <c r="AI718" s="41"/>
      <c r="AJ718" s="41"/>
      <c r="AK718" s="41"/>
      <c r="AL718" s="41"/>
      <c r="AM718" s="41"/>
      <c r="AN718" s="41"/>
      <c r="AO718" s="41"/>
      <c r="AQ718" s="41"/>
      <c r="AR718" s="41"/>
      <c r="AS718" s="41"/>
      <c r="AT718" s="41"/>
      <c r="AU718" s="41"/>
      <c r="AV718" s="41"/>
      <c r="AW718" s="41"/>
      <c r="AX718" s="41"/>
      <c r="AY718" s="41"/>
      <c r="BA718" s="41"/>
      <c r="BB718" s="41"/>
      <c r="BC718" s="41"/>
      <c r="BD718" s="41"/>
      <c r="BE718" s="41"/>
      <c r="BF718" s="41"/>
      <c r="BH718" s="41"/>
      <c r="BJ718" s="41"/>
      <c r="BK718" s="41"/>
      <c r="CC718" s="41"/>
      <c r="CD718" s="41"/>
      <c r="CE718" s="41"/>
      <c r="CF718" s="41"/>
      <c r="CG718" s="41"/>
      <c r="CH718" s="41"/>
    </row>
    <row r="719" spans="7:86" ht="12.75">
      <c r="G719" s="41"/>
      <c r="J719" s="41"/>
      <c r="M719" s="41"/>
      <c r="O719" s="41"/>
      <c r="P719" s="41"/>
      <c r="Q719" s="41"/>
      <c r="S719" s="41"/>
      <c r="T719" s="41"/>
      <c r="U719" s="41"/>
      <c r="V719" s="41"/>
      <c r="W719" s="41"/>
      <c r="X719" s="41"/>
      <c r="Y719" s="41"/>
      <c r="Z719" s="41"/>
      <c r="AB719" s="41"/>
      <c r="AC719" s="41"/>
      <c r="AD719" s="41"/>
      <c r="AE719" s="41"/>
      <c r="AF719" s="41"/>
      <c r="AG719" s="41"/>
      <c r="AI719" s="41"/>
      <c r="AJ719" s="41"/>
      <c r="AK719" s="41"/>
      <c r="AL719" s="41"/>
      <c r="AM719" s="41"/>
      <c r="AN719" s="41"/>
      <c r="AO719" s="41"/>
      <c r="AQ719" s="41"/>
      <c r="AR719" s="41"/>
      <c r="AS719" s="41"/>
      <c r="AT719" s="41"/>
      <c r="AU719" s="41"/>
      <c r="AV719" s="41"/>
      <c r="AW719" s="41"/>
      <c r="AX719" s="41"/>
      <c r="AY719" s="41"/>
      <c r="BA719" s="41"/>
      <c r="BB719" s="41"/>
      <c r="BC719" s="41"/>
      <c r="BD719" s="41"/>
      <c r="BE719" s="41"/>
      <c r="BF719" s="41"/>
      <c r="BH719" s="41"/>
      <c r="BJ719" s="41"/>
      <c r="BK719" s="41"/>
      <c r="CC719" s="41"/>
      <c r="CD719" s="41"/>
      <c r="CE719" s="41"/>
      <c r="CF719" s="41"/>
      <c r="CG719" s="41"/>
      <c r="CH719" s="41"/>
    </row>
    <row r="720" spans="7:86" ht="12.75">
      <c r="G720" s="41"/>
      <c r="J720" s="41"/>
      <c r="M720" s="41"/>
      <c r="O720" s="41"/>
      <c r="P720" s="41"/>
      <c r="Q720" s="41"/>
      <c r="S720" s="41"/>
      <c r="T720" s="41"/>
      <c r="U720" s="41"/>
      <c r="V720" s="41"/>
      <c r="W720" s="41"/>
      <c r="X720" s="41"/>
      <c r="Y720" s="41"/>
      <c r="Z720" s="41"/>
      <c r="AB720" s="41"/>
      <c r="AC720" s="41"/>
      <c r="AD720" s="41"/>
      <c r="AE720" s="41"/>
      <c r="AF720" s="41"/>
      <c r="AG720" s="41"/>
      <c r="AI720" s="41"/>
      <c r="AJ720" s="41"/>
      <c r="AK720" s="41"/>
      <c r="AL720" s="41"/>
      <c r="AM720" s="41"/>
      <c r="AN720" s="41"/>
      <c r="AO720" s="41"/>
      <c r="AQ720" s="41"/>
      <c r="AR720" s="41"/>
      <c r="AS720" s="41"/>
      <c r="AT720" s="41"/>
      <c r="AU720" s="41"/>
      <c r="AV720" s="41"/>
      <c r="AW720" s="41"/>
      <c r="AX720" s="41"/>
      <c r="AY720" s="41"/>
      <c r="BA720" s="41"/>
      <c r="BB720" s="41"/>
      <c r="BC720" s="41"/>
      <c r="BD720" s="41"/>
      <c r="BE720" s="41"/>
      <c r="BF720" s="41"/>
      <c r="BH720" s="41"/>
      <c r="BJ720" s="41"/>
      <c r="BK720" s="41"/>
      <c r="CC720" s="41"/>
      <c r="CD720" s="41"/>
      <c r="CE720" s="41"/>
      <c r="CF720" s="41"/>
      <c r="CG720" s="41"/>
      <c r="CH720" s="41"/>
    </row>
    <row r="721" spans="7:86" ht="12.75">
      <c r="G721" s="41"/>
      <c r="J721" s="41"/>
      <c r="M721" s="41"/>
      <c r="O721" s="41"/>
      <c r="P721" s="41"/>
      <c r="Q721" s="41"/>
      <c r="S721" s="41"/>
      <c r="T721" s="41"/>
      <c r="U721" s="41"/>
      <c r="V721" s="41"/>
      <c r="W721" s="41"/>
      <c r="X721" s="41"/>
      <c r="Y721" s="41"/>
      <c r="Z721" s="41"/>
      <c r="AB721" s="41"/>
      <c r="AC721" s="41"/>
      <c r="AD721" s="41"/>
      <c r="AE721" s="41"/>
      <c r="AF721" s="41"/>
      <c r="AG721" s="41"/>
      <c r="AI721" s="41"/>
      <c r="AJ721" s="41"/>
      <c r="AK721" s="41"/>
      <c r="AL721" s="41"/>
      <c r="AM721" s="41"/>
      <c r="AN721" s="41"/>
      <c r="AO721" s="41"/>
      <c r="AQ721" s="41"/>
      <c r="AR721" s="41"/>
      <c r="AS721" s="41"/>
      <c r="AT721" s="41"/>
      <c r="AU721" s="41"/>
      <c r="AV721" s="41"/>
      <c r="AW721" s="41"/>
      <c r="AX721" s="41"/>
      <c r="AY721" s="41"/>
      <c r="BA721" s="41"/>
      <c r="BB721" s="41"/>
      <c r="BC721" s="41"/>
      <c r="BD721" s="41"/>
      <c r="BE721" s="41"/>
      <c r="BF721" s="41"/>
      <c r="BH721" s="41"/>
      <c r="BJ721" s="41"/>
      <c r="BK721" s="41"/>
      <c r="CC721" s="41"/>
      <c r="CD721" s="41"/>
      <c r="CE721" s="41"/>
      <c r="CF721" s="41"/>
      <c r="CG721" s="41"/>
      <c r="CH721" s="41"/>
    </row>
    <row r="722" spans="7:86" ht="12.75">
      <c r="G722" s="41"/>
      <c r="J722" s="41"/>
      <c r="M722" s="41"/>
      <c r="O722" s="41"/>
      <c r="P722" s="41"/>
      <c r="Q722" s="41"/>
      <c r="S722" s="41"/>
      <c r="T722" s="41"/>
      <c r="U722" s="41"/>
      <c r="V722" s="41"/>
      <c r="W722" s="41"/>
      <c r="X722" s="41"/>
      <c r="Y722" s="41"/>
      <c r="Z722" s="41"/>
      <c r="AB722" s="41"/>
      <c r="AC722" s="41"/>
      <c r="AD722" s="41"/>
      <c r="AE722" s="41"/>
      <c r="AF722" s="41"/>
      <c r="AG722" s="41"/>
      <c r="AI722" s="41"/>
      <c r="AJ722" s="41"/>
      <c r="AK722" s="41"/>
      <c r="AL722" s="41"/>
      <c r="AM722" s="41"/>
      <c r="AN722" s="41"/>
      <c r="AO722" s="41"/>
      <c r="AQ722" s="41"/>
      <c r="AR722" s="41"/>
      <c r="AS722" s="41"/>
      <c r="AT722" s="41"/>
      <c r="AU722" s="41"/>
      <c r="AV722" s="41"/>
      <c r="AW722" s="41"/>
      <c r="AX722" s="41"/>
      <c r="AY722" s="41"/>
      <c r="BA722" s="41"/>
      <c r="BB722" s="41"/>
      <c r="BC722" s="41"/>
      <c r="BD722" s="41"/>
      <c r="BE722" s="41"/>
      <c r="BF722" s="41"/>
      <c r="BH722" s="41"/>
      <c r="BJ722" s="41"/>
      <c r="BK722" s="41"/>
      <c r="CC722" s="41"/>
      <c r="CD722" s="41"/>
      <c r="CE722" s="41"/>
      <c r="CF722" s="41"/>
      <c r="CG722" s="41"/>
      <c r="CH722" s="41"/>
    </row>
    <row r="723" spans="7:86" ht="12.75">
      <c r="G723" s="41"/>
      <c r="J723" s="41"/>
      <c r="M723" s="41"/>
      <c r="O723" s="41"/>
      <c r="P723" s="41"/>
      <c r="Q723" s="41"/>
      <c r="S723" s="41"/>
      <c r="T723" s="41"/>
      <c r="U723" s="41"/>
      <c r="V723" s="41"/>
      <c r="W723" s="41"/>
      <c r="X723" s="41"/>
      <c r="Y723" s="41"/>
      <c r="Z723" s="41"/>
      <c r="AB723" s="41"/>
      <c r="AC723" s="41"/>
      <c r="AD723" s="41"/>
      <c r="AE723" s="41"/>
      <c r="AF723" s="41"/>
      <c r="AG723" s="41"/>
      <c r="AI723" s="41"/>
      <c r="AJ723" s="41"/>
      <c r="AK723" s="41"/>
      <c r="AL723" s="41"/>
      <c r="AM723" s="41"/>
      <c r="AN723" s="41"/>
      <c r="AO723" s="41"/>
      <c r="AQ723" s="41"/>
      <c r="AR723" s="41"/>
      <c r="AS723" s="41"/>
      <c r="AT723" s="41"/>
      <c r="AU723" s="41"/>
      <c r="AV723" s="41"/>
      <c r="AW723" s="41"/>
      <c r="AX723" s="41"/>
      <c r="AY723" s="41"/>
      <c r="BA723" s="41"/>
      <c r="BB723" s="41"/>
      <c r="BC723" s="41"/>
      <c r="BD723" s="41"/>
      <c r="BE723" s="41"/>
      <c r="BF723" s="41"/>
      <c r="BH723" s="41"/>
      <c r="BJ723" s="41"/>
      <c r="BK723" s="41"/>
      <c r="CC723" s="41"/>
      <c r="CD723" s="41"/>
      <c r="CE723" s="41"/>
      <c r="CF723" s="41"/>
      <c r="CG723" s="41"/>
      <c r="CH723" s="41"/>
    </row>
    <row r="724" spans="7:86" ht="12.75">
      <c r="G724" s="41"/>
      <c r="J724" s="41"/>
      <c r="M724" s="41"/>
      <c r="O724" s="41"/>
      <c r="P724" s="41"/>
      <c r="Q724" s="41"/>
      <c r="S724" s="41"/>
      <c r="T724" s="41"/>
      <c r="U724" s="41"/>
      <c r="V724" s="41"/>
      <c r="W724" s="41"/>
      <c r="X724" s="41"/>
      <c r="Y724" s="41"/>
      <c r="Z724" s="41"/>
      <c r="AB724" s="41"/>
      <c r="AC724" s="41"/>
      <c r="AD724" s="41"/>
      <c r="AE724" s="41"/>
      <c r="AF724" s="41"/>
      <c r="AG724" s="41"/>
      <c r="AI724" s="41"/>
      <c r="AJ724" s="41"/>
      <c r="AK724" s="41"/>
      <c r="AL724" s="41"/>
      <c r="AM724" s="41"/>
      <c r="AN724" s="41"/>
      <c r="AO724" s="41"/>
      <c r="AQ724" s="41"/>
      <c r="AR724" s="41"/>
      <c r="AS724" s="41"/>
      <c r="AT724" s="41"/>
      <c r="AU724" s="41"/>
      <c r="AV724" s="41"/>
      <c r="AW724" s="41"/>
      <c r="AX724" s="41"/>
      <c r="AY724" s="41"/>
      <c r="BA724" s="41"/>
      <c r="BB724" s="41"/>
      <c r="BC724" s="41"/>
      <c r="BD724" s="41"/>
      <c r="BE724" s="41"/>
      <c r="BF724" s="41"/>
      <c r="BH724" s="41"/>
      <c r="BJ724" s="41"/>
      <c r="BK724" s="41"/>
      <c r="CC724" s="41"/>
      <c r="CD724" s="41"/>
      <c r="CE724" s="41"/>
      <c r="CF724" s="41"/>
      <c r="CG724" s="41"/>
      <c r="CH724" s="41"/>
    </row>
    <row r="725" spans="7:86" ht="12.75">
      <c r="G725" s="41"/>
      <c r="J725" s="41"/>
      <c r="M725" s="41"/>
      <c r="O725" s="41"/>
      <c r="P725" s="41"/>
      <c r="Q725" s="41"/>
      <c r="S725" s="41"/>
      <c r="T725" s="41"/>
      <c r="U725" s="41"/>
      <c r="V725" s="41"/>
      <c r="W725" s="41"/>
      <c r="X725" s="41"/>
      <c r="Y725" s="41"/>
      <c r="Z725" s="41"/>
      <c r="AB725" s="41"/>
      <c r="AC725" s="41"/>
      <c r="AD725" s="41"/>
      <c r="AE725" s="41"/>
      <c r="AF725" s="41"/>
      <c r="AG725" s="41"/>
      <c r="AI725" s="41"/>
      <c r="AJ725" s="41"/>
      <c r="AK725" s="41"/>
      <c r="AL725" s="41"/>
      <c r="AM725" s="41"/>
      <c r="AN725" s="41"/>
      <c r="AO725" s="41"/>
      <c r="AQ725" s="41"/>
      <c r="AR725" s="41"/>
      <c r="AS725" s="41"/>
      <c r="AT725" s="41"/>
      <c r="AU725" s="41"/>
      <c r="AV725" s="41"/>
      <c r="AW725" s="41"/>
      <c r="AX725" s="41"/>
      <c r="AY725" s="41"/>
      <c r="BA725" s="41"/>
      <c r="BB725" s="41"/>
      <c r="BC725" s="41"/>
      <c r="BD725" s="41"/>
      <c r="BE725" s="41"/>
      <c r="BF725" s="41"/>
      <c r="BH725" s="41"/>
      <c r="BJ725" s="41"/>
      <c r="BK725" s="41"/>
      <c r="CC725" s="41"/>
      <c r="CD725" s="41"/>
      <c r="CE725" s="41"/>
      <c r="CF725" s="41"/>
      <c r="CG725" s="41"/>
      <c r="CH725" s="41"/>
    </row>
    <row r="726" spans="7:86" ht="12.75">
      <c r="G726" s="41"/>
      <c r="J726" s="41"/>
      <c r="M726" s="41"/>
      <c r="O726" s="41"/>
      <c r="P726" s="41"/>
      <c r="Q726" s="41"/>
      <c r="S726" s="41"/>
      <c r="T726" s="41"/>
      <c r="U726" s="41"/>
      <c r="V726" s="41"/>
      <c r="W726" s="41"/>
      <c r="X726" s="41"/>
      <c r="Y726" s="41"/>
      <c r="Z726" s="41"/>
      <c r="AB726" s="41"/>
      <c r="AC726" s="41"/>
      <c r="AD726" s="41"/>
      <c r="AE726" s="41"/>
      <c r="AF726" s="41"/>
      <c r="AG726" s="41"/>
      <c r="AI726" s="41"/>
      <c r="AJ726" s="41"/>
      <c r="AK726" s="41"/>
      <c r="AL726" s="41"/>
      <c r="AM726" s="41"/>
      <c r="AN726" s="41"/>
      <c r="AO726" s="41"/>
      <c r="AQ726" s="41"/>
      <c r="AR726" s="41"/>
      <c r="AS726" s="41"/>
      <c r="AT726" s="41"/>
      <c r="AU726" s="41"/>
      <c r="AV726" s="41"/>
      <c r="AW726" s="41"/>
      <c r="AX726" s="41"/>
      <c r="AY726" s="41"/>
      <c r="BA726" s="41"/>
      <c r="BB726" s="41"/>
      <c r="BC726" s="41"/>
      <c r="BD726" s="41"/>
      <c r="BE726" s="41"/>
      <c r="BF726" s="41"/>
      <c r="BH726" s="41"/>
      <c r="BJ726" s="41"/>
      <c r="BK726" s="41"/>
      <c r="CC726" s="41"/>
      <c r="CD726" s="41"/>
      <c r="CE726" s="41"/>
      <c r="CF726" s="41"/>
      <c r="CG726" s="41"/>
      <c r="CH726" s="41"/>
    </row>
    <row r="727" spans="7:86" ht="12.75">
      <c r="G727" s="41"/>
      <c r="J727" s="41"/>
      <c r="M727" s="41"/>
      <c r="O727" s="41"/>
      <c r="P727" s="41"/>
      <c r="Q727" s="41"/>
      <c r="S727" s="41"/>
      <c r="T727" s="41"/>
      <c r="U727" s="41"/>
      <c r="V727" s="41"/>
      <c r="W727" s="41"/>
      <c r="X727" s="41"/>
      <c r="Y727" s="41"/>
      <c r="Z727" s="41"/>
      <c r="AB727" s="41"/>
      <c r="AC727" s="41"/>
      <c r="AD727" s="41"/>
      <c r="AE727" s="41"/>
      <c r="AF727" s="41"/>
      <c r="AG727" s="41"/>
      <c r="AI727" s="41"/>
      <c r="AJ727" s="41"/>
      <c r="AK727" s="41"/>
      <c r="AL727" s="41"/>
      <c r="AM727" s="41"/>
      <c r="AN727" s="41"/>
      <c r="AO727" s="41"/>
      <c r="AQ727" s="41"/>
      <c r="AR727" s="41"/>
      <c r="AS727" s="41"/>
      <c r="AT727" s="41"/>
      <c r="AU727" s="41"/>
      <c r="AV727" s="41"/>
      <c r="AW727" s="41"/>
      <c r="AX727" s="41"/>
      <c r="AY727" s="41"/>
      <c r="BA727" s="41"/>
      <c r="BB727" s="41"/>
      <c r="BC727" s="41"/>
      <c r="BD727" s="41"/>
      <c r="BE727" s="41"/>
      <c r="BF727" s="41"/>
      <c r="BH727" s="41"/>
      <c r="BJ727" s="41"/>
      <c r="BK727" s="41"/>
      <c r="CC727" s="41"/>
      <c r="CD727" s="41"/>
      <c r="CE727" s="41"/>
      <c r="CF727" s="41"/>
      <c r="CG727" s="41"/>
      <c r="CH727" s="41"/>
    </row>
    <row r="728" spans="7:86" ht="12.75">
      <c r="G728" s="41"/>
      <c r="J728" s="41"/>
      <c r="M728" s="41"/>
      <c r="O728" s="41"/>
      <c r="P728" s="41"/>
      <c r="Q728" s="41"/>
      <c r="S728" s="41"/>
      <c r="T728" s="41"/>
      <c r="U728" s="41"/>
      <c r="V728" s="41"/>
      <c r="W728" s="41"/>
      <c r="X728" s="41"/>
      <c r="Y728" s="41"/>
      <c r="Z728" s="41"/>
      <c r="AB728" s="41"/>
      <c r="AC728" s="41"/>
      <c r="AD728" s="41"/>
      <c r="AE728" s="41"/>
      <c r="AF728" s="41"/>
      <c r="AG728" s="41"/>
      <c r="AI728" s="41"/>
      <c r="AJ728" s="41"/>
      <c r="AK728" s="41"/>
      <c r="AL728" s="41"/>
      <c r="AM728" s="41"/>
      <c r="AN728" s="41"/>
      <c r="AO728" s="41"/>
      <c r="AQ728" s="41"/>
      <c r="AR728" s="41"/>
      <c r="AS728" s="41"/>
      <c r="AT728" s="41"/>
      <c r="AU728" s="41"/>
      <c r="AV728" s="41"/>
      <c r="AW728" s="41"/>
      <c r="AX728" s="41"/>
      <c r="AY728" s="41"/>
      <c r="BA728" s="41"/>
      <c r="BB728" s="41"/>
      <c r="BC728" s="41"/>
      <c r="BD728" s="41"/>
      <c r="BE728" s="41"/>
      <c r="BF728" s="41"/>
      <c r="BH728" s="41"/>
      <c r="BJ728" s="41"/>
      <c r="BK728" s="41"/>
      <c r="CC728" s="41"/>
      <c r="CD728" s="41"/>
      <c r="CE728" s="41"/>
      <c r="CF728" s="41"/>
      <c r="CG728" s="41"/>
      <c r="CH728" s="41"/>
    </row>
    <row r="729" spans="7:86" ht="12.75">
      <c r="G729" s="41"/>
      <c r="J729" s="41"/>
      <c r="M729" s="41"/>
      <c r="O729" s="41"/>
      <c r="P729" s="41"/>
      <c r="Q729" s="41"/>
      <c r="S729" s="41"/>
      <c r="T729" s="41"/>
      <c r="U729" s="41"/>
      <c r="V729" s="41"/>
      <c r="W729" s="41"/>
      <c r="X729" s="41"/>
      <c r="Y729" s="41"/>
      <c r="Z729" s="41"/>
      <c r="AB729" s="41"/>
      <c r="AC729" s="41"/>
      <c r="AD729" s="41"/>
      <c r="AE729" s="41"/>
      <c r="AF729" s="41"/>
      <c r="AG729" s="41"/>
      <c r="AI729" s="41"/>
      <c r="AJ729" s="41"/>
      <c r="AK729" s="41"/>
      <c r="AL729" s="41"/>
      <c r="AM729" s="41"/>
      <c r="AN729" s="41"/>
      <c r="AO729" s="41"/>
      <c r="AQ729" s="41"/>
      <c r="AR729" s="41"/>
      <c r="AS729" s="41"/>
      <c r="AT729" s="41"/>
      <c r="AU729" s="41"/>
      <c r="AV729" s="41"/>
      <c r="AW729" s="41"/>
      <c r="AX729" s="41"/>
      <c r="AY729" s="41"/>
      <c r="BA729" s="41"/>
      <c r="BB729" s="41"/>
      <c r="BC729" s="41"/>
      <c r="BD729" s="41"/>
      <c r="BE729" s="41"/>
      <c r="BF729" s="41"/>
      <c r="BH729" s="41"/>
      <c r="BJ729" s="41"/>
      <c r="BK729" s="41"/>
      <c r="CC729" s="41"/>
      <c r="CD729" s="41"/>
      <c r="CE729" s="41"/>
      <c r="CF729" s="41"/>
      <c r="CG729" s="41"/>
      <c r="CH729" s="41"/>
    </row>
    <row r="730" spans="7:86" ht="12.75">
      <c r="G730" s="41"/>
      <c r="J730" s="41"/>
      <c r="M730" s="41"/>
      <c r="O730" s="41"/>
      <c r="P730" s="41"/>
      <c r="Q730" s="41"/>
      <c r="S730" s="41"/>
      <c r="T730" s="41"/>
      <c r="U730" s="41"/>
      <c r="V730" s="41"/>
      <c r="W730" s="41"/>
      <c r="X730" s="41"/>
      <c r="Y730" s="41"/>
      <c r="Z730" s="41"/>
      <c r="AB730" s="41"/>
      <c r="AC730" s="41"/>
      <c r="AD730" s="41"/>
      <c r="AE730" s="41"/>
      <c r="AF730" s="41"/>
      <c r="AG730" s="41"/>
      <c r="AI730" s="41"/>
      <c r="AJ730" s="41"/>
      <c r="AK730" s="41"/>
      <c r="AL730" s="41"/>
      <c r="AM730" s="41"/>
      <c r="AN730" s="41"/>
      <c r="AO730" s="41"/>
      <c r="AQ730" s="41"/>
      <c r="AR730" s="41"/>
      <c r="AS730" s="41"/>
      <c r="AT730" s="41"/>
      <c r="AU730" s="41"/>
      <c r="AV730" s="41"/>
      <c r="AW730" s="41"/>
      <c r="AX730" s="41"/>
      <c r="AY730" s="41"/>
      <c r="BA730" s="41"/>
      <c r="BB730" s="41"/>
      <c r="BC730" s="41"/>
      <c r="BD730" s="41"/>
      <c r="BE730" s="41"/>
      <c r="BF730" s="41"/>
      <c r="BH730" s="41"/>
      <c r="BJ730" s="41"/>
      <c r="BK730" s="41"/>
      <c r="CC730" s="41"/>
      <c r="CD730" s="41"/>
      <c r="CE730" s="41"/>
      <c r="CF730" s="41"/>
      <c r="CG730" s="41"/>
      <c r="CH730" s="41"/>
    </row>
    <row r="731" spans="7:86" ht="12.75">
      <c r="G731" s="41"/>
      <c r="J731" s="41"/>
      <c r="M731" s="41"/>
      <c r="O731" s="41"/>
      <c r="P731" s="41"/>
      <c r="Q731" s="41"/>
      <c r="S731" s="41"/>
      <c r="T731" s="41"/>
      <c r="U731" s="41"/>
      <c r="V731" s="41"/>
      <c r="W731" s="41"/>
      <c r="X731" s="41"/>
      <c r="Y731" s="41"/>
      <c r="Z731" s="41"/>
      <c r="AB731" s="41"/>
      <c r="AC731" s="41"/>
      <c r="AD731" s="41"/>
      <c r="AE731" s="41"/>
      <c r="AF731" s="41"/>
      <c r="AG731" s="41"/>
      <c r="AI731" s="41"/>
      <c r="AJ731" s="41"/>
      <c r="AK731" s="41"/>
      <c r="AL731" s="41"/>
      <c r="AM731" s="41"/>
      <c r="AN731" s="41"/>
      <c r="AO731" s="41"/>
      <c r="AQ731" s="41"/>
      <c r="AR731" s="41"/>
      <c r="AS731" s="41"/>
      <c r="AT731" s="41"/>
      <c r="AU731" s="41"/>
      <c r="AV731" s="41"/>
      <c r="AW731" s="41"/>
      <c r="AX731" s="41"/>
      <c r="AY731" s="41"/>
      <c r="BA731" s="41"/>
      <c r="BB731" s="41"/>
      <c r="BC731" s="41"/>
      <c r="BD731" s="41"/>
      <c r="BE731" s="41"/>
      <c r="BF731" s="41"/>
      <c r="BH731" s="41"/>
      <c r="BJ731" s="41"/>
      <c r="BK731" s="41"/>
      <c r="CC731" s="41"/>
      <c r="CD731" s="41"/>
      <c r="CE731" s="41"/>
      <c r="CF731" s="41"/>
      <c r="CG731" s="41"/>
      <c r="CH731" s="41"/>
    </row>
    <row r="732" spans="7:86" ht="12.75">
      <c r="G732" s="41"/>
      <c r="J732" s="41"/>
      <c r="M732" s="41"/>
      <c r="O732" s="41"/>
      <c r="P732" s="41"/>
      <c r="Q732" s="41"/>
      <c r="S732" s="41"/>
      <c r="T732" s="41"/>
      <c r="U732" s="41"/>
      <c r="V732" s="41"/>
      <c r="W732" s="41"/>
      <c r="X732" s="41"/>
      <c r="Y732" s="41"/>
      <c r="Z732" s="41"/>
      <c r="AB732" s="41"/>
      <c r="AC732" s="41"/>
      <c r="AD732" s="41"/>
      <c r="AE732" s="41"/>
      <c r="AF732" s="41"/>
      <c r="AG732" s="41"/>
      <c r="AI732" s="41"/>
      <c r="AJ732" s="41"/>
      <c r="AK732" s="41"/>
      <c r="AL732" s="41"/>
      <c r="AM732" s="41"/>
      <c r="AN732" s="41"/>
      <c r="AO732" s="41"/>
      <c r="AQ732" s="41"/>
      <c r="AR732" s="41"/>
      <c r="AS732" s="41"/>
      <c r="AT732" s="41"/>
      <c r="AU732" s="41"/>
      <c r="AV732" s="41"/>
      <c r="AW732" s="41"/>
      <c r="AX732" s="41"/>
      <c r="AY732" s="41"/>
      <c r="BA732" s="41"/>
      <c r="BB732" s="41"/>
      <c r="BC732" s="41"/>
      <c r="BD732" s="41"/>
      <c r="BE732" s="41"/>
      <c r="BF732" s="41"/>
      <c r="BH732" s="41"/>
      <c r="BJ732" s="41"/>
      <c r="BK732" s="41"/>
      <c r="CC732" s="41"/>
      <c r="CD732" s="41"/>
      <c r="CE732" s="41"/>
      <c r="CF732" s="41"/>
      <c r="CG732" s="41"/>
      <c r="CH732" s="41"/>
    </row>
    <row r="733" spans="7:86" ht="12.75">
      <c r="G733" s="41"/>
      <c r="J733" s="41"/>
      <c r="M733" s="41"/>
      <c r="O733" s="41"/>
      <c r="P733" s="41"/>
      <c r="Q733" s="41"/>
      <c r="S733" s="41"/>
      <c r="T733" s="41"/>
      <c r="U733" s="41"/>
      <c r="V733" s="41"/>
      <c r="W733" s="41"/>
      <c r="X733" s="41"/>
      <c r="Y733" s="41"/>
      <c r="Z733" s="41"/>
      <c r="AB733" s="41"/>
      <c r="AC733" s="41"/>
      <c r="AD733" s="41"/>
      <c r="AE733" s="41"/>
      <c r="AF733" s="41"/>
      <c r="AG733" s="41"/>
      <c r="AI733" s="41"/>
      <c r="AJ733" s="41"/>
      <c r="AK733" s="41"/>
      <c r="AL733" s="41"/>
      <c r="AM733" s="41"/>
      <c r="AN733" s="41"/>
      <c r="AO733" s="41"/>
      <c r="AQ733" s="41"/>
      <c r="AR733" s="41"/>
      <c r="AS733" s="41"/>
      <c r="AT733" s="41"/>
      <c r="AU733" s="41"/>
      <c r="AV733" s="41"/>
      <c r="AW733" s="41"/>
      <c r="AX733" s="41"/>
      <c r="AY733" s="41"/>
      <c r="BA733" s="41"/>
      <c r="BB733" s="41"/>
      <c r="BC733" s="41"/>
      <c r="BD733" s="41"/>
      <c r="BE733" s="41"/>
      <c r="BF733" s="41"/>
      <c r="BH733" s="41"/>
      <c r="BJ733" s="41"/>
      <c r="BK733" s="41"/>
      <c r="CC733" s="41"/>
      <c r="CD733" s="41"/>
      <c r="CE733" s="41"/>
      <c r="CF733" s="41"/>
      <c r="CG733" s="41"/>
      <c r="CH733" s="41"/>
    </row>
    <row r="734" spans="7:86" ht="12.75">
      <c r="G734" s="41"/>
      <c r="J734" s="41"/>
      <c r="M734" s="41"/>
      <c r="O734" s="41"/>
      <c r="P734" s="41"/>
      <c r="Q734" s="41"/>
      <c r="S734" s="41"/>
      <c r="T734" s="41"/>
      <c r="U734" s="41"/>
      <c r="V734" s="41"/>
      <c r="W734" s="41"/>
      <c r="X734" s="41"/>
      <c r="Y734" s="41"/>
      <c r="Z734" s="41"/>
      <c r="AB734" s="41"/>
      <c r="AC734" s="41"/>
      <c r="AD734" s="41"/>
      <c r="AE734" s="41"/>
      <c r="AF734" s="41"/>
      <c r="AG734" s="41"/>
      <c r="AI734" s="41"/>
      <c r="AJ734" s="41"/>
      <c r="AK734" s="41"/>
      <c r="AL734" s="41"/>
      <c r="AM734" s="41"/>
      <c r="AN734" s="41"/>
      <c r="AO734" s="41"/>
      <c r="AQ734" s="41"/>
      <c r="AR734" s="41"/>
      <c r="AS734" s="41"/>
      <c r="AT734" s="41"/>
      <c r="AU734" s="41"/>
      <c r="AV734" s="41"/>
      <c r="AW734" s="41"/>
      <c r="AX734" s="41"/>
      <c r="AY734" s="41"/>
      <c r="BA734" s="41"/>
      <c r="BB734" s="41"/>
      <c r="BC734" s="41"/>
      <c r="BD734" s="41"/>
      <c r="BE734" s="41"/>
      <c r="BF734" s="41"/>
      <c r="BH734" s="41"/>
      <c r="BJ734" s="41"/>
      <c r="BK734" s="41"/>
      <c r="CC734" s="41"/>
      <c r="CD734" s="41"/>
      <c r="CE734" s="41"/>
      <c r="CF734" s="41"/>
      <c r="CG734" s="41"/>
      <c r="CH734" s="41"/>
    </row>
    <row r="735" spans="7:86" ht="12.75">
      <c r="G735" s="41"/>
      <c r="J735" s="41"/>
      <c r="M735" s="41"/>
      <c r="O735" s="41"/>
      <c r="P735" s="41"/>
      <c r="Q735" s="41"/>
      <c r="S735" s="41"/>
      <c r="T735" s="41"/>
      <c r="U735" s="41"/>
      <c r="V735" s="41"/>
      <c r="W735" s="41"/>
      <c r="X735" s="41"/>
      <c r="Y735" s="41"/>
      <c r="Z735" s="41"/>
      <c r="AB735" s="41"/>
      <c r="AC735" s="41"/>
      <c r="AD735" s="41"/>
      <c r="AE735" s="41"/>
      <c r="AF735" s="41"/>
      <c r="AG735" s="41"/>
      <c r="AI735" s="41"/>
      <c r="AJ735" s="41"/>
      <c r="AK735" s="41"/>
      <c r="AL735" s="41"/>
      <c r="AM735" s="41"/>
      <c r="AN735" s="41"/>
      <c r="AO735" s="41"/>
      <c r="AQ735" s="41"/>
      <c r="AR735" s="41"/>
      <c r="AS735" s="41"/>
      <c r="AT735" s="41"/>
      <c r="AU735" s="41"/>
      <c r="AV735" s="41"/>
      <c r="AW735" s="41"/>
      <c r="AX735" s="41"/>
      <c r="AY735" s="41"/>
      <c r="BA735" s="41"/>
      <c r="BB735" s="41"/>
      <c r="BC735" s="41"/>
      <c r="BD735" s="41"/>
      <c r="BE735" s="41"/>
      <c r="BF735" s="41"/>
      <c r="BH735" s="41"/>
      <c r="BJ735" s="41"/>
      <c r="BK735" s="41"/>
      <c r="CC735" s="41"/>
      <c r="CD735" s="41"/>
      <c r="CE735" s="41"/>
      <c r="CF735" s="41"/>
      <c r="CG735" s="41"/>
      <c r="CH735" s="41"/>
    </row>
    <row r="736" spans="7:86" ht="12.75">
      <c r="G736" s="41"/>
      <c r="J736" s="41"/>
      <c r="M736" s="41"/>
      <c r="O736" s="41"/>
      <c r="P736" s="41"/>
      <c r="Q736" s="41"/>
      <c r="S736" s="41"/>
      <c r="T736" s="41"/>
      <c r="U736" s="41"/>
      <c r="V736" s="41"/>
      <c r="W736" s="41"/>
      <c r="X736" s="41"/>
      <c r="Y736" s="41"/>
      <c r="Z736" s="41"/>
      <c r="AB736" s="41"/>
      <c r="AC736" s="41"/>
      <c r="AD736" s="41"/>
      <c r="AE736" s="41"/>
      <c r="AF736" s="41"/>
      <c r="AG736" s="41"/>
      <c r="AI736" s="41"/>
      <c r="AJ736" s="41"/>
      <c r="AK736" s="41"/>
      <c r="AL736" s="41"/>
      <c r="AM736" s="41"/>
      <c r="AN736" s="41"/>
      <c r="AO736" s="41"/>
      <c r="AQ736" s="41"/>
      <c r="AR736" s="41"/>
      <c r="AS736" s="41"/>
      <c r="AT736" s="41"/>
      <c r="AU736" s="41"/>
      <c r="AV736" s="41"/>
      <c r="AW736" s="41"/>
      <c r="AX736" s="41"/>
      <c r="AY736" s="41"/>
      <c r="BA736" s="41"/>
      <c r="BB736" s="41"/>
      <c r="BC736" s="41"/>
      <c r="BD736" s="41"/>
      <c r="BE736" s="41"/>
      <c r="BF736" s="41"/>
      <c r="BH736" s="41"/>
      <c r="BJ736" s="41"/>
      <c r="BK736" s="41"/>
      <c r="CC736" s="41"/>
      <c r="CD736" s="41"/>
      <c r="CE736" s="41"/>
      <c r="CF736" s="41"/>
      <c r="CG736" s="41"/>
      <c r="CH736" s="41"/>
    </row>
    <row r="737" spans="7:86" ht="12.75">
      <c r="G737" s="41"/>
      <c r="J737" s="41"/>
      <c r="M737" s="41"/>
      <c r="O737" s="41"/>
      <c r="P737" s="41"/>
      <c r="Q737" s="41"/>
      <c r="S737" s="41"/>
      <c r="T737" s="41"/>
      <c r="U737" s="41"/>
      <c r="V737" s="41"/>
      <c r="W737" s="41"/>
      <c r="X737" s="41"/>
      <c r="Y737" s="41"/>
      <c r="Z737" s="41"/>
      <c r="AB737" s="41"/>
      <c r="AC737" s="41"/>
      <c r="AD737" s="41"/>
      <c r="AE737" s="41"/>
      <c r="AF737" s="41"/>
      <c r="AG737" s="41"/>
      <c r="AI737" s="41"/>
      <c r="AJ737" s="41"/>
      <c r="AK737" s="41"/>
      <c r="AL737" s="41"/>
      <c r="AM737" s="41"/>
      <c r="AN737" s="41"/>
      <c r="AO737" s="41"/>
      <c r="AQ737" s="41"/>
      <c r="AR737" s="41"/>
      <c r="AS737" s="41"/>
      <c r="AT737" s="41"/>
      <c r="AU737" s="41"/>
      <c r="AV737" s="41"/>
      <c r="AW737" s="41"/>
      <c r="AX737" s="41"/>
      <c r="AY737" s="41"/>
      <c r="BA737" s="41"/>
      <c r="BB737" s="41"/>
      <c r="BC737" s="41"/>
      <c r="BD737" s="41"/>
      <c r="BE737" s="41"/>
      <c r="BF737" s="41"/>
      <c r="BH737" s="41"/>
      <c r="BJ737" s="41"/>
      <c r="BK737" s="41"/>
      <c r="CC737" s="41"/>
      <c r="CD737" s="41"/>
      <c r="CE737" s="41"/>
      <c r="CF737" s="41"/>
      <c r="CG737" s="41"/>
      <c r="CH737" s="41"/>
    </row>
    <row r="738" spans="7:86" ht="12.75">
      <c r="G738" s="41"/>
      <c r="J738" s="41"/>
      <c r="M738" s="41"/>
      <c r="O738" s="41"/>
      <c r="P738" s="41"/>
      <c r="Q738" s="41"/>
      <c r="S738" s="41"/>
      <c r="T738" s="41"/>
      <c r="U738" s="41"/>
      <c r="V738" s="41"/>
      <c r="W738" s="41"/>
      <c r="X738" s="41"/>
      <c r="Y738" s="41"/>
      <c r="Z738" s="41"/>
      <c r="AB738" s="41"/>
      <c r="AC738" s="41"/>
      <c r="AD738" s="41"/>
      <c r="AE738" s="41"/>
      <c r="AF738" s="41"/>
      <c r="AG738" s="41"/>
      <c r="AI738" s="41"/>
      <c r="AJ738" s="41"/>
      <c r="AK738" s="41"/>
      <c r="AL738" s="41"/>
      <c r="AM738" s="41"/>
      <c r="AN738" s="41"/>
      <c r="AO738" s="41"/>
      <c r="AQ738" s="41"/>
      <c r="AR738" s="41"/>
      <c r="AS738" s="41"/>
      <c r="AT738" s="41"/>
      <c r="AU738" s="41"/>
      <c r="AV738" s="41"/>
      <c r="AW738" s="41"/>
      <c r="AX738" s="41"/>
      <c r="AY738" s="41"/>
      <c r="BA738" s="41"/>
      <c r="BB738" s="41"/>
      <c r="BC738" s="41"/>
      <c r="BD738" s="41"/>
      <c r="BE738" s="41"/>
      <c r="BF738" s="41"/>
      <c r="BH738" s="41"/>
      <c r="BJ738" s="41"/>
      <c r="BK738" s="41"/>
      <c r="CC738" s="41"/>
      <c r="CD738" s="41"/>
      <c r="CE738" s="41"/>
      <c r="CF738" s="41"/>
      <c r="CG738" s="41"/>
      <c r="CH738" s="41"/>
    </row>
    <row r="739" spans="7:86" ht="12.75">
      <c r="G739" s="41"/>
      <c r="J739" s="41"/>
      <c r="M739" s="41"/>
      <c r="O739" s="41"/>
      <c r="P739" s="41"/>
      <c r="Q739" s="41"/>
      <c r="S739" s="41"/>
      <c r="T739" s="41"/>
      <c r="U739" s="41"/>
      <c r="V739" s="41"/>
      <c r="W739" s="41"/>
      <c r="X739" s="41"/>
      <c r="Y739" s="41"/>
      <c r="Z739" s="41"/>
      <c r="AB739" s="41"/>
      <c r="AC739" s="41"/>
      <c r="AD739" s="41"/>
      <c r="AE739" s="41"/>
      <c r="AF739" s="41"/>
      <c r="AG739" s="41"/>
      <c r="AI739" s="41"/>
      <c r="AJ739" s="41"/>
      <c r="AK739" s="41"/>
      <c r="AL739" s="41"/>
      <c r="AM739" s="41"/>
      <c r="AN739" s="41"/>
      <c r="AO739" s="41"/>
      <c r="AQ739" s="41"/>
      <c r="AR739" s="41"/>
      <c r="AS739" s="41"/>
      <c r="AT739" s="41"/>
      <c r="AU739" s="41"/>
      <c r="AV739" s="41"/>
      <c r="AW739" s="41"/>
      <c r="AX739" s="41"/>
      <c r="AY739" s="41"/>
      <c r="BA739" s="41"/>
      <c r="BB739" s="41"/>
      <c r="BC739" s="41"/>
      <c r="BD739" s="41"/>
      <c r="BE739" s="41"/>
      <c r="BF739" s="41"/>
      <c r="BH739" s="41"/>
      <c r="BJ739" s="41"/>
      <c r="BK739" s="41"/>
      <c r="CC739" s="41"/>
      <c r="CD739" s="41"/>
      <c r="CE739" s="41"/>
      <c r="CF739" s="41"/>
      <c r="CG739" s="41"/>
      <c r="CH739" s="41"/>
    </row>
    <row r="740" spans="7:86" ht="12.75">
      <c r="G740" s="41"/>
      <c r="J740" s="41"/>
      <c r="M740" s="41"/>
      <c r="O740" s="41"/>
      <c r="P740" s="41"/>
      <c r="Q740" s="41"/>
      <c r="S740" s="41"/>
      <c r="T740" s="41"/>
      <c r="U740" s="41"/>
      <c r="V740" s="41"/>
      <c r="W740" s="41"/>
      <c r="X740" s="41"/>
      <c r="Y740" s="41"/>
      <c r="Z740" s="41"/>
      <c r="AB740" s="41"/>
      <c r="AC740" s="41"/>
      <c r="AD740" s="41"/>
      <c r="AE740" s="41"/>
      <c r="AF740" s="41"/>
      <c r="AG740" s="41"/>
      <c r="AI740" s="41"/>
      <c r="AJ740" s="41"/>
      <c r="AK740" s="41"/>
      <c r="AL740" s="41"/>
      <c r="AM740" s="41"/>
      <c r="AN740" s="41"/>
      <c r="AO740" s="41"/>
      <c r="AQ740" s="41"/>
      <c r="AR740" s="41"/>
      <c r="AS740" s="41"/>
      <c r="AT740" s="41"/>
      <c r="AU740" s="41"/>
      <c r="AV740" s="41"/>
      <c r="AW740" s="41"/>
      <c r="AX740" s="41"/>
      <c r="AY740" s="41"/>
      <c r="BA740" s="41"/>
      <c r="BB740" s="41"/>
      <c r="BC740" s="41"/>
      <c r="BD740" s="41"/>
      <c r="BE740" s="41"/>
      <c r="BF740" s="41"/>
      <c r="BH740" s="41"/>
      <c r="BJ740" s="41"/>
      <c r="BK740" s="41"/>
      <c r="CC740" s="41"/>
      <c r="CD740" s="41"/>
      <c r="CE740" s="41"/>
      <c r="CF740" s="41"/>
      <c r="CG740" s="41"/>
      <c r="CH740" s="41"/>
    </row>
    <row r="741" spans="7:86" ht="12.75">
      <c r="G741" s="41"/>
      <c r="J741" s="41"/>
      <c r="M741" s="41"/>
      <c r="O741" s="41"/>
      <c r="P741" s="41"/>
      <c r="Q741" s="41"/>
      <c r="S741" s="41"/>
      <c r="T741" s="41"/>
      <c r="U741" s="41"/>
      <c r="V741" s="41"/>
      <c r="W741" s="41"/>
      <c r="X741" s="41"/>
      <c r="Y741" s="41"/>
      <c r="Z741" s="41"/>
      <c r="AB741" s="41"/>
      <c r="AC741" s="41"/>
      <c r="AD741" s="41"/>
      <c r="AE741" s="41"/>
      <c r="AF741" s="41"/>
      <c r="AG741" s="41"/>
      <c r="AI741" s="41"/>
      <c r="AJ741" s="41"/>
      <c r="AK741" s="41"/>
      <c r="AL741" s="41"/>
      <c r="AM741" s="41"/>
      <c r="AN741" s="41"/>
      <c r="AO741" s="41"/>
      <c r="AQ741" s="41"/>
      <c r="AR741" s="41"/>
      <c r="AS741" s="41"/>
      <c r="AT741" s="41"/>
      <c r="AU741" s="41"/>
      <c r="AV741" s="41"/>
      <c r="AW741" s="41"/>
      <c r="AX741" s="41"/>
      <c r="AY741" s="41"/>
      <c r="BA741" s="41"/>
      <c r="BB741" s="41"/>
      <c r="BC741" s="41"/>
      <c r="BD741" s="41"/>
      <c r="BE741" s="41"/>
      <c r="BF741" s="41"/>
      <c r="BH741" s="41"/>
      <c r="BJ741" s="41"/>
      <c r="BK741" s="41"/>
      <c r="CC741" s="41"/>
      <c r="CD741" s="41"/>
      <c r="CE741" s="41"/>
      <c r="CF741" s="41"/>
      <c r="CG741" s="41"/>
      <c r="CH741" s="41"/>
    </row>
    <row r="742" spans="7:86" ht="12.75">
      <c r="G742" s="41"/>
      <c r="J742" s="41"/>
      <c r="M742" s="41"/>
      <c r="O742" s="41"/>
      <c r="P742" s="41"/>
      <c r="Q742" s="41"/>
      <c r="S742" s="41"/>
      <c r="T742" s="41"/>
      <c r="U742" s="41"/>
      <c r="V742" s="41"/>
      <c r="W742" s="41"/>
      <c r="X742" s="41"/>
      <c r="Y742" s="41"/>
      <c r="Z742" s="41"/>
      <c r="AB742" s="41"/>
      <c r="AC742" s="41"/>
      <c r="AD742" s="41"/>
      <c r="AE742" s="41"/>
      <c r="AF742" s="41"/>
      <c r="AG742" s="41"/>
      <c r="AI742" s="41"/>
      <c r="AJ742" s="41"/>
      <c r="AK742" s="41"/>
      <c r="AL742" s="41"/>
      <c r="AM742" s="41"/>
      <c r="AN742" s="41"/>
      <c r="AO742" s="41"/>
      <c r="AQ742" s="41"/>
      <c r="AR742" s="41"/>
      <c r="AS742" s="41"/>
      <c r="AT742" s="41"/>
      <c r="AU742" s="41"/>
      <c r="AV742" s="41"/>
      <c r="AW742" s="41"/>
      <c r="AX742" s="41"/>
      <c r="AY742" s="41"/>
      <c r="BA742" s="41"/>
      <c r="BB742" s="41"/>
      <c r="BC742" s="41"/>
      <c r="BD742" s="41"/>
      <c r="BE742" s="41"/>
      <c r="BF742" s="41"/>
      <c r="BH742" s="41"/>
      <c r="BJ742" s="41"/>
      <c r="BK742" s="41"/>
      <c r="CC742" s="41"/>
      <c r="CD742" s="41"/>
      <c r="CE742" s="41"/>
      <c r="CF742" s="41"/>
      <c r="CG742" s="41"/>
      <c r="CH742" s="41"/>
    </row>
    <row r="743" spans="7:86" ht="12.75">
      <c r="G743" s="41"/>
      <c r="J743" s="41"/>
      <c r="M743" s="41"/>
      <c r="O743" s="41"/>
      <c r="P743" s="41"/>
      <c r="Q743" s="41"/>
      <c r="S743" s="41"/>
      <c r="T743" s="41"/>
      <c r="U743" s="41"/>
      <c r="V743" s="41"/>
      <c r="W743" s="41"/>
      <c r="X743" s="41"/>
      <c r="Y743" s="41"/>
      <c r="Z743" s="41"/>
      <c r="AB743" s="41"/>
      <c r="AC743" s="41"/>
      <c r="AD743" s="41"/>
      <c r="AE743" s="41"/>
      <c r="AF743" s="41"/>
      <c r="AG743" s="41"/>
      <c r="AI743" s="41"/>
      <c r="AJ743" s="41"/>
      <c r="AK743" s="41"/>
      <c r="AL743" s="41"/>
      <c r="AM743" s="41"/>
      <c r="AN743" s="41"/>
      <c r="AO743" s="41"/>
      <c r="AQ743" s="41"/>
      <c r="AR743" s="41"/>
      <c r="AS743" s="41"/>
      <c r="AT743" s="41"/>
      <c r="AU743" s="41"/>
      <c r="AV743" s="41"/>
      <c r="AW743" s="41"/>
      <c r="AX743" s="41"/>
      <c r="AY743" s="41"/>
      <c r="BA743" s="41"/>
      <c r="BB743" s="41"/>
      <c r="BC743" s="41"/>
      <c r="BD743" s="41"/>
      <c r="BE743" s="41"/>
      <c r="BF743" s="41"/>
      <c r="BH743" s="41"/>
      <c r="BJ743" s="41"/>
      <c r="BK743" s="41"/>
      <c r="CC743" s="41"/>
      <c r="CD743" s="41"/>
      <c r="CE743" s="41"/>
      <c r="CF743" s="41"/>
      <c r="CG743" s="41"/>
      <c r="CH743" s="41"/>
    </row>
    <row r="744" spans="7:86" ht="12.75">
      <c r="G744" s="41"/>
      <c r="J744" s="41"/>
      <c r="M744" s="41"/>
      <c r="O744" s="41"/>
      <c r="P744" s="41"/>
      <c r="Q744" s="41"/>
      <c r="S744" s="41"/>
      <c r="T744" s="41"/>
      <c r="U744" s="41"/>
      <c r="V744" s="41"/>
      <c r="W744" s="41"/>
      <c r="X744" s="41"/>
      <c r="Y744" s="41"/>
      <c r="Z744" s="41"/>
      <c r="AB744" s="41"/>
      <c r="AC744" s="41"/>
      <c r="AD744" s="41"/>
      <c r="AE744" s="41"/>
      <c r="AF744" s="41"/>
      <c r="AG744" s="41"/>
      <c r="AI744" s="41"/>
      <c r="AJ744" s="41"/>
      <c r="AK744" s="41"/>
      <c r="AL744" s="41"/>
      <c r="AM744" s="41"/>
      <c r="AN744" s="41"/>
      <c r="AO744" s="41"/>
      <c r="AQ744" s="41"/>
      <c r="AR744" s="41"/>
      <c r="AS744" s="41"/>
      <c r="AT744" s="41"/>
      <c r="AU744" s="41"/>
      <c r="AV744" s="41"/>
      <c r="AW744" s="41"/>
      <c r="AX744" s="41"/>
      <c r="AY744" s="41"/>
      <c r="BA744" s="41"/>
      <c r="BB744" s="41"/>
      <c r="BC744" s="41"/>
      <c r="BD744" s="41"/>
      <c r="BE744" s="41"/>
      <c r="BF744" s="41"/>
      <c r="BH744" s="41"/>
      <c r="BJ744" s="41"/>
      <c r="BK744" s="41"/>
      <c r="CC744" s="41"/>
      <c r="CD744" s="41"/>
      <c r="CE744" s="41"/>
      <c r="CF744" s="41"/>
      <c r="CG744" s="41"/>
      <c r="CH744" s="41"/>
    </row>
    <row r="745" spans="7:86" ht="12.75">
      <c r="G745" s="41"/>
      <c r="J745" s="41"/>
      <c r="M745" s="41"/>
      <c r="O745" s="41"/>
      <c r="P745" s="41"/>
      <c r="Q745" s="41"/>
      <c r="S745" s="41"/>
      <c r="T745" s="41"/>
      <c r="U745" s="41"/>
      <c r="V745" s="41"/>
      <c r="W745" s="41"/>
      <c r="X745" s="41"/>
      <c r="Y745" s="41"/>
      <c r="Z745" s="41"/>
      <c r="AB745" s="41"/>
      <c r="AC745" s="41"/>
      <c r="AD745" s="41"/>
      <c r="AE745" s="41"/>
      <c r="AF745" s="41"/>
      <c r="AG745" s="41"/>
      <c r="AI745" s="41"/>
      <c r="AJ745" s="41"/>
      <c r="AK745" s="41"/>
      <c r="AL745" s="41"/>
      <c r="AM745" s="41"/>
      <c r="AN745" s="41"/>
      <c r="AO745" s="41"/>
      <c r="AQ745" s="41"/>
      <c r="AR745" s="41"/>
      <c r="AS745" s="41"/>
      <c r="AT745" s="41"/>
      <c r="AU745" s="41"/>
      <c r="AV745" s="41"/>
      <c r="AW745" s="41"/>
      <c r="AX745" s="41"/>
      <c r="AY745" s="41"/>
      <c r="BA745" s="41"/>
      <c r="BB745" s="41"/>
      <c r="BC745" s="41"/>
      <c r="BD745" s="41"/>
      <c r="BE745" s="41"/>
      <c r="BF745" s="41"/>
      <c r="BH745" s="41"/>
      <c r="BJ745" s="41"/>
      <c r="BK745" s="41"/>
      <c r="CC745" s="41"/>
      <c r="CD745" s="41"/>
      <c r="CE745" s="41"/>
      <c r="CF745" s="41"/>
      <c r="CG745" s="41"/>
      <c r="CH745" s="41"/>
    </row>
    <row r="746" spans="7:86" ht="12.75">
      <c r="G746" s="41"/>
      <c r="J746" s="41"/>
      <c r="M746" s="41"/>
      <c r="O746" s="41"/>
      <c r="P746" s="41"/>
      <c r="Q746" s="41"/>
      <c r="S746" s="41"/>
      <c r="T746" s="41"/>
      <c r="U746" s="41"/>
      <c r="V746" s="41"/>
      <c r="W746" s="41"/>
      <c r="X746" s="41"/>
      <c r="Y746" s="41"/>
      <c r="Z746" s="41"/>
      <c r="AB746" s="41"/>
      <c r="AC746" s="41"/>
      <c r="AD746" s="41"/>
      <c r="AE746" s="41"/>
      <c r="AF746" s="41"/>
      <c r="AG746" s="41"/>
      <c r="AI746" s="41"/>
      <c r="AJ746" s="41"/>
      <c r="AK746" s="41"/>
      <c r="AL746" s="41"/>
      <c r="AM746" s="41"/>
      <c r="AN746" s="41"/>
      <c r="AO746" s="41"/>
      <c r="AQ746" s="41"/>
      <c r="AR746" s="41"/>
      <c r="AS746" s="41"/>
      <c r="AT746" s="41"/>
      <c r="AU746" s="41"/>
      <c r="AV746" s="41"/>
      <c r="AW746" s="41"/>
      <c r="AX746" s="41"/>
      <c r="AY746" s="41"/>
      <c r="BA746" s="41"/>
      <c r="BB746" s="41"/>
      <c r="BC746" s="41"/>
      <c r="BD746" s="41"/>
      <c r="BE746" s="41"/>
      <c r="BF746" s="41"/>
      <c r="BH746" s="41"/>
      <c r="BJ746" s="41"/>
      <c r="BK746" s="41"/>
      <c r="CC746" s="41"/>
      <c r="CD746" s="41"/>
      <c r="CE746" s="41"/>
      <c r="CF746" s="41"/>
      <c r="CG746" s="41"/>
      <c r="CH746" s="41"/>
    </row>
    <row r="747" spans="7:86" ht="12.75">
      <c r="G747" s="41"/>
      <c r="J747" s="41"/>
      <c r="M747" s="41"/>
      <c r="O747" s="41"/>
      <c r="P747" s="41"/>
      <c r="Q747" s="41"/>
      <c r="S747" s="41"/>
      <c r="T747" s="41"/>
      <c r="U747" s="41"/>
      <c r="V747" s="41"/>
      <c r="W747" s="41"/>
      <c r="X747" s="41"/>
      <c r="Y747" s="41"/>
      <c r="Z747" s="41"/>
      <c r="AB747" s="41"/>
      <c r="AC747" s="41"/>
      <c r="AD747" s="41"/>
      <c r="AE747" s="41"/>
      <c r="AF747" s="41"/>
      <c r="AG747" s="41"/>
      <c r="AI747" s="41"/>
      <c r="AJ747" s="41"/>
      <c r="AK747" s="41"/>
      <c r="AL747" s="41"/>
      <c r="AM747" s="41"/>
      <c r="AN747" s="41"/>
      <c r="AO747" s="41"/>
      <c r="AQ747" s="41"/>
      <c r="AR747" s="41"/>
      <c r="AS747" s="41"/>
      <c r="AT747" s="41"/>
      <c r="AU747" s="41"/>
      <c r="AV747" s="41"/>
      <c r="AW747" s="41"/>
      <c r="AX747" s="41"/>
      <c r="AY747" s="41"/>
      <c r="BA747" s="41"/>
      <c r="BB747" s="41"/>
      <c r="BC747" s="41"/>
      <c r="BD747" s="41"/>
      <c r="BE747" s="41"/>
      <c r="BF747" s="41"/>
      <c r="BH747" s="41"/>
      <c r="BJ747" s="41"/>
      <c r="BK747" s="41"/>
      <c r="CC747" s="41"/>
      <c r="CD747" s="41"/>
      <c r="CE747" s="41"/>
      <c r="CF747" s="41"/>
      <c r="CG747" s="41"/>
      <c r="CH747" s="41"/>
    </row>
    <row r="748" spans="7:86" ht="12.75">
      <c r="G748" s="41"/>
      <c r="J748" s="41"/>
      <c r="M748" s="41"/>
      <c r="O748" s="41"/>
      <c r="P748" s="41"/>
      <c r="Q748" s="41"/>
      <c r="S748" s="41"/>
      <c r="T748" s="41"/>
      <c r="U748" s="41"/>
      <c r="V748" s="41"/>
      <c r="W748" s="41"/>
      <c r="X748" s="41"/>
      <c r="Y748" s="41"/>
      <c r="Z748" s="41"/>
      <c r="AB748" s="41"/>
      <c r="AC748" s="41"/>
      <c r="AD748" s="41"/>
      <c r="AE748" s="41"/>
      <c r="AF748" s="41"/>
      <c r="AG748" s="41"/>
      <c r="AI748" s="41"/>
      <c r="AJ748" s="41"/>
      <c r="AK748" s="41"/>
      <c r="AL748" s="41"/>
      <c r="AM748" s="41"/>
      <c r="AN748" s="41"/>
      <c r="AO748" s="41"/>
      <c r="AQ748" s="41"/>
      <c r="AR748" s="41"/>
      <c r="AS748" s="41"/>
      <c r="AT748" s="41"/>
      <c r="AU748" s="41"/>
      <c r="AV748" s="41"/>
      <c r="AW748" s="41"/>
      <c r="AX748" s="41"/>
      <c r="AY748" s="41"/>
      <c r="BA748" s="41"/>
      <c r="BB748" s="41"/>
      <c r="BC748" s="41"/>
      <c r="BD748" s="41"/>
      <c r="BE748" s="41"/>
      <c r="BF748" s="41"/>
      <c r="BH748" s="41"/>
      <c r="BJ748" s="41"/>
      <c r="BK748" s="41"/>
      <c r="CC748" s="41"/>
      <c r="CD748" s="41"/>
      <c r="CE748" s="41"/>
      <c r="CF748" s="41"/>
      <c r="CG748" s="41"/>
      <c r="CH748" s="41"/>
    </row>
    <row r="749" spans="7:86" ht="12.75">
      <c r="G749" s="41"/>
      <c r="J749" s="41"/>
      <c r="M749" s="41"/>
      <c r="O749" s="41"/>
      <c r="P749" s="41"/>
      <c r="Q749" s="41"/>
      <c r="S749" s="41"/>
      <c r="T749" s="41"/>
      <c r="U749" s="41"/>
      <c r="V749" s="41"/>
      <c r="W749" s="41"/>
      <c r="X749" s="41"/>
      <c r="Y749" s="41"/>
      <c r="Z749" s="41"/>
      <c r="AB749" s="41"/>
      <c r="AC749" s="41"/>
      <c r="AD749" s="41"/>
      <c r="AE749" s="41"/>
      <c r="AF749" s="41"/>
      <c r="AG749" s="41"/>
      <c r="AI749" s="41"/>
      <c r="AJ749" s="41"/>
      <c r="AK749" s="41"/>
      <c r="AL749" s="41"/>
      <c r="AM749" s="41"/>
      <c r="AN749" s="41"/>
      <c r="AO749" s="41"/>
      <c r="AQ749" s="41"/>
      <c r="AR749" s="41"/>
      <c r="AS749" s="41"/>
      <c r="AT749" s="41"/>
      <c r="AU749" s="41"/>
      <c r="AV749" s="41"/>
      <c r="AW749" s="41"/>
      <c r="AX749" s="41"/>
      <c r="AY749" s="41"/>
      <c r="BA749" s="41"/>
      <c r="BB749" s="41"/>
      <c r="BC749" s="41"/>
      <c r="BD749" s="41"/>
      <c r="BE749" s="41"/>
      <c r="BF749" s="41"/>
      <c r="BH749" s="41"/>
      <c r="BJ749" s="41"/>
      <c r="BK749" s="41"/>
      <c r="CC749" s="41"/>
      <c r="CD749" s="41"/>
      <c r="CE749" s="41"/>
      <c r="CF749" s="41"/>
      <c r="CG749" s="41"/>
      <c r="CH749" s="41"/>
    </row>
    <row r="750" spans="7:86" ht="12.75">
      <c r="G750" s="41"/>
      <c r="J750" s="41"/>
      <c r="M750" s="41"/>
      <c r="O750" s="41"/>
      <c r="P750" s="41"/>
      <c r="Q750" s="41"/>
      <c r="S750" s="41"/>
      <c r="T750" s="41"/>
      <c r="U750" s="41"/>
      <c r="V750" s="41"/>
      <c r="W750" s="41"/>
      <c r="X750" s="41"/>
      <c r="Y750" s="41"/>
      <c r="Z750" s="41"/>
      <c r="AB750" s="41"/>
      <c r="AC750" s="41"/>
      <c r="AD750" s="41"/>
      <c r="AE750" s="41"/>
      <c r="AF750" s="41"/>
      <c r="AG750" s="41"/>
      <c r="AI750" s="41"/>
      <c r="AJ750" s="41"/>
      <c r="AK750" s="41"/>
      <c r="AL750" s="41"/>
      <c r="AM750" s="41"/>
      <c r="AN750" s="41"/>
      <c r="AO750" s="41"/>
      <c r="AQ750" s="41"/>
      <c r="AR750" s="41"/>
      <c r="AS750" s="41"/>
      <c r="AT750" s="41"/>
      <c r="AU750" s="41"/>
      <c r="AV750" s="41"/>
      <c r="AW750" s="41"/>
      <c r="AX750" s="41"/>
      <c r="AY750" s="41"/>
      <c r="BA750" s="41"/>
      <c r="BB750" s="41"/>
      <c r="BC750" s="41"/>
      <c r="BD750" s="41"/>
      <c r="BE750" s="41"/>
      <c r="BF750" s="41"/>
      <c r="BH750" s="41"/>
      <c r="BJ750" s="41"/>
      <c r="BK750" s="41"/>
      <c r="CC750" s="41"/>
      <c r="CD750" s="41"/>
      <c r="CE750" s="41"/>
      <c r="CF750" s="41"/>
      <c r="CG750" s="41"/>
      <c r="CH750" s="41"/>
    </row>
    <row r="751" spans="7:86" ht="12.75">
      <c r="G751" s="41"/>
      <c r="J751" s="41"/>
      <c r="M751" s="41"/>
      <c r="O751" s="41"/>
      <c r="P751" s="41"/>
      <c r="Q751" s="41"/>
      <c r="S751" s="41"/>
      <c r="T751" s="41"/>
      <c r="U751" s="41"/>
      <c r="V751" s="41"/>
      <c r="W751" s="41"/>
      <c r="X751" s="41"/>
      <c r="Y751" s="41"/>
      <c r="Z751" s="41"/>
      <c r="AB751" s="41"/>
      <c r="AC751" s="41"/>
      <c r="AD751" s="41"/>
      <c r="AE751" s="41"/>
      <c r="AF751" s="41"/>
      <c r="AG751" s="41"/>
      <c r="AI751" s="41"/>
      <c r="AJ751" s="41"/>
      <c r="AK751" s="41"/>
      <c r="AL751" s="41"/>
      <c r="AM751" s="41"/>
      <c r="AN751" s="41"/>
      <c r="AO751" s="41"/>
      <c r="AQ751" s="41"/>
      <c r="AR751" s="41"/>
      <c r="AS751" s="41"/>
      <c r="AT751" s="41"/>
      <c r="AU751" s="41"/>
      <c r="AV751" s="41"/>
      <c r="AW751" s="41"/>
      <c r="AX751" s="41"/>
      <c r="AY751" s="41"/>
      <c r="BA751" s="41"/>
      <c r="BB751" s="41"/>
      <c r="BC751" s="41"/>
      <c r="BD751" s="41"/>
      <c r="BE751" s="41"/>
      <c r="BF751" s="41"/>
      <c r="BH751" s="41"/>
      <c r="BJ751" s="41"/>
      <c r="BK751" s="41"/>
      <c r="CC751" s="41"/>
      <c r="CD751" s="41"/>
      <c r="CE751" s="41"/>
      <c r="CF751" s="41"/>
      <c r="CG751" s="41"/>
      <c r="CH751" s="41"/>
    </row>
    <row r="752" spans="7:86" ht="12.75">
      <c r="G752" s="41"/>
      <c r="J752" s="41"/>
      <c r="M752" s="41"/>
      <c r="O752" s="41"/>
      <c r="P752" s="41"/>
      <c r="Q752" s="41"/>
      <c r="S752" s="41"/>
      <c r="T752" s="41"/>
      <c r="U752" s="41"/>
      <c r="V752" s="41"/>
      <c r="W752" s="41"/>
      <c r="X752" s="41"/>
      <c r="Y752" s="41"/>
      <c r="Z752" s="41"/>
      <c r="AB752" s="41"/>
      <c r="AC752" s="41"/>
      <c r="AD752" s="41"/>
      <c r="AE752" s="41"/>
      <c r="AF752" s="41"/>
      <c r="AG752" s="41"/>
      <c r="AI752" s="41"/>
      <c r="AJ752" s="41"/>
      <c r="AK752" s="41"/>
      <c r="AL752" s="41"/>
      <c r="AM752" s="41"/>
      <c r="AN752" s="41"/>
      <c r="AO752" s="41"/>
      <c r="AQ752" s="41"/>
      <c r="AR752" s="41"/>
      <c r="AS752" s="41"/>
      <c r="AT752" s="41"/>
      <c r="AU752" s="41"/>
      <c r="AV752" s="41"/>
      <c r="AW752" s="41"/>
      <c r="AX752" s="41"/>
      <c r="AY752" s="41"/>
      <c r="BA752" s="41"/>
      <c r="BB752" s="41"/>
      <c r="BC752" s="41"/>
      <c r="BD752" s="41"/>
      <c r="BE752" s="41"/>
      <c r="BF752" s="41"/>
      <c r="BH752" s="41"/>
      <c r="BJ752" s="41"/>
      <c r="BK752" s="41"/>
      <c r="CC752" s="41"/>
      <c r="CD752" s="41"/>
      <c r="CE752" s="41"/>
      <c r="CF752" s="41"/>
      <c r="CG752" s="41"/>
      <c r="CH752" s="41"/>
    </row>
    <row r="753" spans="7:86" ht="12.75">
      <c r="G753" s="41"/>
      <c r="J753" s="41"/>
      <c r="M753" s="41"/>
      <c r="O753" s="41"/>
      <c r="P753" s="41"/>
      <c r="Q753" s="41"/>
      <c r="S753" s="41"/>
      <c r="T753" s="41"/>
      <c r="U753" s="41"/>
      <c r="V753" s="41"/>
      <c r="W753" s="41"/>
      <c r="X753" s="41"/>
      <c r="Y753" s="41"/>
      <c r="Z753" s="41"/>
      <c r="AB753" s="41"/>
      <c r="AC753" s="41"/>
      <c r="AD753" s="41"/>
      <c r="AE753" s="41"/>
      <c r="AF753" s="41"/>
      <c r="AG753" s="41"/>
      <c r="AI753" s="41"/>
      <c r="AJ753" s="41"/>
      <c r="AK753" s="41"/>
      <c r="AL753" s="41"/>
      <c r="AM753" s="41"/>
      <c r="AN753" s="41"/>
      <c r="AO753" s="41"/>
      <c r="AQ753" s="41"/>
      <c r="AR753" s="41"/>
      <c r="AS753" s="41"/>
      <c r="AT753" s="41"/>
      <c r="AU753" s="41"/>
      <c r="AV753" s="41"/>
      <c r="AW753" s="41"/>
      <c r="AX753" s="41"/>
      <c r="AY753" s="41"/>
      <c r="BA753" s="41"/>
      <c r="BB753" s="41"/>
      <c r="BC753" s="41"/>
      <c r="BD753" s="41"/>
      <c r="BE753" s="41"/>
      <c r="BF753" s="41"/>
      <c r="BH753" s="41"/>
      <c r="BJ753" s="41"/>
      <c r="BK753" s="41"/>
      <c r="CC753" s="41"/>
      <c r="CD753" s="41"/>
      <c r="CE753" s="41"/>
      <c r="CF753" s="41"/>
      <c r="CG753" s="41"/>
      <c r="CH753" s="41"/>
    </row>
    <row r="754" spans="7:86" ht="12.75">
      <c r="G754" s="41"/>
      <c r="J754" s="41"/>
      <c r="M754" s="41"/>
      <c r="O754" s="41"/>
      <c r="P754" s="41"/>
      <c r="Q754" s="41"/>
      <c r="S754" s="41"/>
      <c r="T754" s="41"/>
      <c r="U754" s="41"/>
      <c r="V754" s="41"/>
      <c r="W754" s="41"/>
      <c r="X754" s="41"/>
      <c r="Y754" s="41"/>
      <c r="Z754" s="41"/>
      <c r="AB754" s="41"/>
      <c r="AC754" s="41"/>
      <c r="AD754" s="41"/>
      <c r="AE754" s="41"/>
      <c r="AF754" s="41"/>
      <c r="AG754" s="41"/>
      <c r="AI754" s="41"/>
      <c r="AJ754" s="41"/>
      <c r="AK754" s="41"/>
      <c r="AL754" s="41"/>
      <c r="AM754" s="41"/>
      <c r="AN754" s="41"/>
      <c r="AO754" s="41"/>
      <c r="AQ754" s="41"/>
      <c r="AR754" s="41"/>
      <c r="AS754" s="41"/>
      <c r="AT754" s="41"/>
      <c r="AU754" s="41"/>
      <c r="AV754" s="41"/>
      <c r="AW754" s="41"/>
      <c r="AX754" s="41"/>
      <c r="AY754" s="41"/>
      <c r="BA754" s="41"/>
      <c r="BB754" s="41"/>
      <c r="BC754" s="41"/>
      <c r="BD754" s="41"/>
      <c r="BE754" s="41"/>
      <c r="BF754" s="41"/>
      <c r="BH754" s="41"/>
      <c r="BJ754" s="41"/>
      <c r="BK754" s="41"/>
      <c r="CC754" s="41"/>
      <c r="CD754" s="41"/>
      <c r="CE754" s="41"/>
      <c r="CF754" s="41"/>
      <c r="CG754" s="41"/>
      <c r="CH754" s="41"/>
    </row>
    <row r="755" spans="7:86" ht="12.75">
      <c r="G755" s="41"/>
      <c r="J755" s="41"/>
      <c r="M755" s="41"/>
      <c r="O755" s="41"/>
      <c r="P755" s="41"/>
      <c r="Q755" s="41"/>
      <c r="S755" s="41"/>
      <c r="T755" s="41"/>
      <c r="U755" s="41"/>
      <c r="V755" s="41"/>
      <c r="W755" s="41"/>
      <c r="X755" s="41"/>
      <c r="Y755" s="41"/>
      <c r="Z755" s="41"/>
      <c r="AB755" s="41"/>
      <c r="AC755" s="41"/>
      <c r="AD755" s="41"/>
      <c r="AE755" s="41"/>
      <c r="AF755" s="41"/>
      <c r="AG755" s="41"/>
      <c r="AI755" s="41"/>
      <c r="AJ755" s="41"/>
      <c r="AK755" s="41"/>
      <c r="AL755" s="41"/>
      <c r="AM755" s="41"/>
      <c r="AN755" s="41"/>
      <c r="AO755" s="41"/>
      <c r="AQ755" s="41"/>
      <c r="AR755" s="41"/>
      <c r="AS755" s="41"/>
      <c r="AT755" s="41"/>
      <c r="AU755" s="41"/>
      <c r="AV755" s="41"/>
      <c r="AW755" s="41"/>
      <c r="AX755" s="41"/>
      <c r="AY755" s="41"/>
      <c r="BA755" s="41"/>
      <c r="BB755" s="41"/>
      <c r="BC755" s="41"/>
      <c r="BD755" s="41"/>
      <c r="BE755" s="41"/>
      <c r="BF755" s="41"/>
      <c r="BH755" s="41"/>
      <c r="BJ755" s="41"/>
      <c r="BK755" s="41"/>
      <c r="CC755" s="41"/>
      <c r="CD755" s="41"/>
      <c r="CE755" s="41"/>
      <c r="CF755" s="41"/>
      <c r="CG755" s="41"/>
      <c r="CH755" s="41"/>
    </row>
    <row r="756" spans="7:86" ht="12.75">
      <c r="G756" s="41"/>
      <c r="J756" s="41"/>
      <c r="M756" s="41"/>
      <c r="O756" s="41"/>
      <c r="P756" s="41"/>
      <c r="Q756" s="41"/>
      <c r="S756" s="41"/>
      <c r="T756" s="41"/>
      <c r="U756" s="41"/>
      <c r="V756" s="41"/>
      <c r="W756" s="41"/>
      <c r="X756" s="41"/>
      <c r="Y756" s="41"/>
      <c r="Z756" s="41"/>
      <c r="AB756" s="41"/>
      <c r="AC756" s="41"/>
      <c r="AD756" s="41"/>
      <c r="AE756" s="41"/>
      <c r="AF756" s="41"/>
      <c r="AG756" s="41"/>
      <c r="AI756" s="41"/>
      <c r="AJ756" s="41"/>
      <c r="AK756" s="41"/>
      <c r="AL756" s="41"/>
      <c r="AM756" s="41"/>
      <c r="AN756" s="41"/>
      <c r="AO756" s="41"/>
      <c r="AQ756" s="41"/>
      <c r="AR756" s="41"/>
      <c r="AS756" s="41"/>
      <c r="AT756" s="41"/>
      <c r="AU756" s="41"/>
      <c r="AV756" s="41"/>
      <c r="AW756" s="41"/>
      <c r="AX756" s="41"/>
      <c r="AY756" s="41"/>
      <c r="BA756" s="41"/>
      <c r="BB756" s="41"/>
      <c r="BC756" s="41"/>
      <c r="BD756" s="41"/>
      <c r="BE756" s="41"/>
      <c r="BF756" s="41"/>
      <c r="BH756" s="41"/>
      <c r="BJ756" s="41"/>
      <c r="BK756" s="41"/>
      <c r="CC756" s="41"/>
      <c r="CD756" s="41"/>
      <c r="CE756" s="41"/>
      <c r="CF756" s="41"/>
      <c r="CG756" s="41"/>
      <c r="CH756" s="41"/>
    </row>
    <row r="757" spans="7:86" ht="12.75">
      <c r="G757" s="41"/>
      <c r="J757" s="41"/>
      <c r="M757" s="41"/>
      <c r="O757" s="41"/>
      <c r="P757" s="41"/>
      <c r="Q757" s="41"/>
      <c r="S757" s="41"/>
      <c r="T757" s="41"/>
      <c r="U757" s="41"/>
      <c r="V757" s="41"/>
      <c r="W757" s="41"/>
      <c r="X757" s="41"/>
      <c r="Y757" s="41"/>
      <c r="Z757" s="41"/>
      <c r="AB757" s="41"/>
      <c r="AC757" s="41"/>
      <c r="AD757" s="41"/>
      <c r="AE757" s="41"/>
      <c r="AF757" s="41"/>
      <c r="AG757" s="41"/>
      <c r="AI757" s="41"/>
      <c r="AJ757" s="41"/>
      <c r="AK757" s="41"/>
      <c r="AL757" s="41"/>
      <c r="AM757" s="41"/>
      <c r="AN757" s="41"/>
      <c r="AO757" s="41"/>
      <c r="AQ757" s="41"/>
      <c r="AR757" s="41"/>
      <c r="AS757" s="41"/>
      <c r="AT757" s="41"/>
      <c r="AU757" s="41"/>
      <c r="AV757" s="41"/>
      <c r="AW757" s="41"/>
      <c r="AX757" s="41"/>
      <c r="AY757" s="41"/>
      <c r="BA757" s="41"/>
      <c r="BB757" s="41"/>
      <c r="BC757" s="41"/>
      <c r="BD757" s="41"/>
      <c r="BE757" s="41"/>
      <c r="BF757" s="41"/>
      <c r="BH757" s="41"/>
      <c r="BJ757" s="41"/>
      <c r="BK757" s="41"/>
      <c r="CC757" s="41"/>
      <c r="CD757" s="41"/>
      <c r="CE757" s="41"/>
      <c r="CF757" s="41"/>
      <c r="CG757" s="41"/>
      <c r="CH757" s="41"/>
    </row>
    <row r="758" spans="7:86" ht="12.75">
      <c r="G758" s="41"/>
      <c r="J758" s="41"/>
      <c r="M758" s="41"/>
      <c r="O758" s="41"/>
      <c r="P758" s="41"/>
      <c r="Q758" s="41"/>
      <c r="S758" s="41"/>
      <c r="T758" s="41"/>
      <c r="U758" s="41"/>
      <c r="V758" s="41"/>
      <c r="W758" s="41"/>
      <c r="X758" s="41"/>
      <c r="Y758" s="41"/>
      <c r="Z758" s="41"/>
      <c r="AB758" s="41"/>
      <c r="AC758" s="41"/>
      <c r="AD758" s="41"/>
      <c r="AE758" s="41"/>
      <c r="AF758" s="41"/>
      <c r="AG758" s="41"/>
      <c r="AI758" s="41"/>
      <c r="AJ758" s="41"/>
      <c r="AK758" s="41"/>
      <c r="AL758" s="41"/>
      <c r="AM758" s="41"/>
      <c r="AN758" s="41"/>
      <c r="AO758" s="41"/>
      <c r="AQ758" s="41"/>
      <c r="AR758" s="41"/>
      <c r="AS758" s="41"/>
      <c r="AT758" s="41"/>
      <c r="AU758" s="41"/>
      <c r="AV758" s="41"/>
      <c r="AW758" s="41"/>
      <c r="AX758" s="41"/>
      <c r="AY758" s="41"/>
      <c r="BA758" s="41"/>
      <c r="BB758" s="41"/>
      <c r="BC758" s="41"/>
      <c r="BD758" s="41"/>
      <c r="BE758" s="41"/>
      <c r="BF758" s="41"/>
      <c r="BH758" s="41"/>
      <c r="BJ758" s="41"/>
      <c r="BK758" s="41"/>
      <c r="CC758" s="41"/>
      <c r="CD758" s="41"/>
      <c r="CE758" s="41"/>
      <c r="CF758" s="41"/>
      <c r="CG758" s="41"/>
      <c r="CH758" s="41"/>
    </row>
    <row r="759" spans="7:86" ht="12.75">
      <c r="G759" s="41"/>
      <c r="J759" s="41"/>
      <c r="M759" s="41"/>
      <c r="O759" s="41"/>
      <c r="P759" s="41"/>
      <c r="Q759" s="41"/>
      <c r="S759" s="41"/>
      <c r="T759" s="41"/>
      <c r="U759" s="41"/>
      <c r="V759" s="41"/>
      <c r="W759" s="41"/>
      <c r="X759" s="41"/>
      <c r="Y759" s="41"/>
      <c r="Z759" s="41"/>
      <c r="AB759" s="41"/>
      <c r="AC759" s="41"/>
      <c r="AD759" s="41"/>
      <c r="AE759" s="41"/>
      <c r="AF759" s="41"/>
      <c r="AG759" s="41"/>
      <c r="AI759" s="41"/>
      <c r="AJ759" s="41"/>
      <c r="AK759" s="41"/>
      <c r="AL759" s="41"/>
      <c r="AM759" s="41"/>
      <c r="AN759" s="41"/>
      <c r="AO759" s="41"/>
      <c r="AQ759" s="41"/>
      <c r="AR759" s="41"/>
      <c r="AS759" s="41"/>
      <c r="AT759" s="41"/>
      <c r="AU759" s="41"/>
      <c r="AV759" s="41"/>
      <c r="AW759" s="41"/>
      <c r="AX759" s="41"/>
      <c r="AY759" s="41"/>
      <c r="BA759" s="41"/>
      <c r="BB759" s="41"/>
      <c r="BC759" s="41"/>
      <c r="BD759" s="41"/>
      <c r="BE759" s="41"/>
      <c r="BF759" s="41"/>
      <c r="BH759" s="41"/>
      <c r="BJ759" s="41"/>
      <c r="BK759" s="41"/>
      <c r="CC759" s="41"/>
      <c r="CD759" s="41"/>
      <c r="CE759" s="41"/>
      <c r="CF759" s="41"/>
      <c r="CG759" s="41"/>
      <c r="CH759" s="41"/>
    </row>
    <row r="760" spans="7:86" ht="12.75">
      <c r="G760" s="41"/>
      <c r="J760" s="41"/>
      <c r="M760" s="41"/>
      <c r="O760" s="41"/>
      <c r="P760" s="41"/>
      <c r="Q760" s="41"/>
      <c r="S760" s="41"/>
      <c r="T760" s="41"/>
      <c r="U760" s="41"/>
      <c r="V760" s="41"/>
      <c r="W760" s="41"/>
      <c r="X760" s="41"/>
      <c r="Y760" s="41"/>
      <c r="Z760" s="41"/>
      <c r="AB760" s="41"/>
      <c r="AC760" s="41"/>
      <c r="AD760" s="41"/>
      <c r="AE760" s="41"/>
      <c r="AF760" s="41"/>
      <c r="AG760" s="41"/>
      <c r="AI760" s="41"/>
      <c r="AJ760" s="41"/>
      <c r="AK760" s="41"/>
      <c r="AL760" s="41"/>
      <c r="AM760" s="41"/>
      <c r="AN760" s="41"/>
      <c r="AO760" s="41"/>
      <c r="AQ760" s="41"/>
      <c r="AR760" s="41"/>
      <c r="AS760" s="41"/>
      <c r="AT760" s="41"/>
      <c r="AU760" s="41"/>
      <c r="AV760" s="41"/>
      <c r="AW760" s="41"/>
      <c r="AX760" s="41"/>
      <c r="AY760" s="41"/>
      <c r="BA760" s="41"/>
      <c r="BB760" s="41"/>
      <c r="BC760" s="41"/>
      <c r="BD760" s="41"/>
      <c r="BE760" s="41"/>
      <c r="BF760" s="41"/>
      <c r="BH760" s="41"/>
      <c r="BJ760" s="41"/>
      <c r="BK760" s="41"/>
      <c r="CC760" s="41"/>
      <c r="CD760" s="41"/>
      <c r="CE760" s="41"/>
      <c r="CF760" s="41"/>
      <c r="CG760" s="41"/>
      <c r="CH760" s="41"/>
    </row>
    <row r="761" spans="7:86" ht="12.75">
      <c r="G761" s="41"/>
      <c r="J761" s="41"/>
      <c r="M761" s="41"/>
      <c r="O761" s="41"/>
      <c r="P761" s="41"/>
      <c r="Q761" s="41"/>
      <c r="S761" s="41"/>
      <c r="T761" s="41"/>
      <c r="U761" s="41"/>
      <c r="V761" s="41"/>
      <c r="W761" s="41"/>
      <c r="X761" s="41"/>
      <c r="Y761" s="41"/>
      <c r="Z761" s="41"/>
      <c r="AB761" s="41"/>
      <c r="AC761" s="41"/>
      <c r="AD761" s="41"/>
      <c r="AE761" s="41"/>
      <c r="AF761" s="41"/>
      <c r="AG761" s="41"/>
      <c r="AI761" s="41"/>
      <c r="AJ761" s="41"/>
      <c r="AK761" s="41"/>
      <c r="AL761" s="41"/>
      <c r="AM761" s="41"/>
      <c r="AN761" s="41"/>
      <c r="AO761" s="41"/>
      <c r="AQ761" s="41"/>
      <c r="AR761" s="41"/>
      <c r="AS761" s="41"/>
      <c r="AT761" s="41"/>
      <c r="AU761" s="41"/>
      <c r="AV761" s="41"/>
      <c r="AW761" s="41"/>
      <c r="AX761" s="41"/>
      <c r="AY761" s="41"/>
      <c r="BA761" s="41"/>
      <c r="BB761" s="41"/>
      <c r="BC761" s="41"/>
      <c r="BD761" s="41"/>
      <c r="BE761" s="41"/>
      <c r="BF761" s="41"/>
      <c r="BH761" s="41"/>
      <c r="BJ761" s="41"/>
      <c r="BK761" s="41"/>
      <c r="CC761" s="41"/>
      <c r="CD761" s="41"/>
      <c r="CE761" s="41"/>
      <c r="CF761" s="41"/>
      <c r="CG761" s="41"/>
      <c r="CH761" s="41"/>
    </row>
    <row r="762" spans="7:86" ht="12.75">
      <c r="G762" s="41"/>
      <c r="J762" s="41"/>
      <c r="M762" s="41"/>
      <c r="O762" s="41"/>
      <c r="P762" s="41"/>
      <c r="Q762" s="41"/>
      <c r="S762" s="41"/>
      <c r="T762" s="41"/>
      <c r="U762" s="41"/>
      <c r="V762" s="41"/>
      <c r="W762" s="41"/>
      <c r="X762" s="41"/>
      <c r="Y762" s="41"/>
      <c r="Z762" s="41"/>
      <c r="AB762" s="41"/>
      <c r="AC762" s="41"/>
      <c r="AD762" s="41"/>
      <c r="AE762" s="41"/>
      <c r="AF762" s="41"/>
      <c r="AG762" s="41"/>
      <c r="AI762" s="41"/>
      <c r="AJ762" s="41"/>
      <c r="AK762" s="41"/>
      <c r="AL762" s="41"/>
      <c r="AM762" s="41"/>
      <c r="AN762" s="41"/>
      <c r="AO762" s="41"/>
      <c r="AQ762" s="41"/>
      <c r="AR762" s="41"/>
      <c r="AS762" s="41"/>
      <c r="AT762" s="41"/>
      <c r="AU762" s="41"/>
      <c r="AV762" s="41"/>
      <c r="AW762" s="41"/>
      <c r="AX762" s="41"/>
      <c r="AY762" s="41"/>
      <c r="BA762" s="41"/>
      <c r="BB762" s="41"/>
      <c r="BC762" s="41"/>
      <c r="BD762" s="41"/>
      <c r="BE762" s="41"/>
      <c r="BF762" s="41"/>
      <c r="BH762" s="41"/>
      <c r="BJ762" s="41"/>
      <c r="BK762" s="41"/>
      <c r="CC762" s="41"/>
      <c r="CD762" s="41"/>
      <c r="CE762" s="41"/>
      <c r="CF762" s="41"/>
      <c r="CG762" s="41"/>
      <c r="CH762" s="41"/>
    </row>
    <row r="763" spans="7:86" ht="12.75">
      <c r="G763" s="41"/>
      <c r="J763" s="41"/>
      <c r="M763" s="41"/>
      <c r="O763" s="41"/>
      <c r="P763" s="41"/>
      <c r="Q763" s="41"/>
      <c r="S763" s="41"/>
      <c r="T763" s="41"/>
      <c r="U763" s="41"/>
      <c r="V763" s="41"/>
      <c r="W763" s="41"/>
      <c r="X763" s="41"/>
      <c r="Y763" s="41"/>
      <c r="Z763" s="41"/>
      <c r="AB763" s="41"/>
      <c r="AC763" s="41"/>
      <c r="AD763" s="41"/>
      <c r="AE763" s="41"/>
      <c r="AF763" s="41"/>
      <c r="AG763" s="41"/>
      <c r="AI763" s="41"/>
      <c r="AJ763" s="41"/>
      <c r="AK763" s="41"/>
      <c r="AL763" s="41"/>
      <c r="AM763" s="41"/>
      <c r="AN763" s="41"/>
      <c r="AO763" s="41"/>
      <c r="AQ763" s="41"/>
      <c r="AR763" s="41"/>
      <c r="AS763" s="41"/>
      <c r="AT763" s="41"/>
      <c r="AU763" s="41"/>
      <c r="AV763" s="41"/>
      <c r="AW763" s="41"/>
      <c r="AX763" s="41"/>
      <c r="AY763" s="41"/>
      <c r="BA763" s="41"/>
      <c r="BB763" s="41"/>
      <c r="BC763" s="41"/>
      <c r="BD763" s="41"/>
      <c r="BE763" s="41"/>
      <c r="BF763" s="41"/>
      <c r="BH763" s="41"/>
      <c r="BJ763" s="41"/>
      <c r="BK763" s="41"/>
      <c r="CC763" s="41"/>
      <c r="CD763" s="41"/>
      <c r="CE763" s="41"/>
      <c r="CF763" s="41"/>
      <c r="CG763" s="41"/>
      <c r="CH763" s="41"/>
    </row>
    <row r="764" spans="7:86" ht="12.75">
      <c r="G764" s="41"/>
      <c r="J764" s="41"/>
      <c r="M764" s="41"/>
      <c r="O764" s="41"/>
      <c r="P764" s="41"/>
      <c r="Q764" s="41"/>
      <c r="S764" s="41"/>
      <c r="T764" s="41"/>
      <c r="U764" s="41"/>
      <c r="V764" s="41"/>
      <c r="W764" s="41"/>
      <c r="X764" s="41"/>
      <c r="Y764" s="41"/>
      <c r="Z764" s="41"/>
      <c r="AB764" s="41"/>
      <c r="AC764" s="41"/>
      <c r="AD764" s="41"/>
      <c r="AE764" s="41"/>
      <c r="AF764" s="41"/>
      <c r="AG764" s="41"/>
      <c r="AI764" s="41"/>
      <c r="AJ764" s="41"/>
      <c r="AK764" s="41"/>
      <c r="AL764" s="41"/>
      <c r="AM764" s="41"/>
      <c r="AN764" s="41"/>
      <c r="AO764" s="41"/>
      <c r="AQ764" s="41"/>
      <c r="AR764" s="41"/>
      <c r="AS764" s="41"/>
      <c r="AT764" s="41"/>
      <c r="AU764" s="41"/>
      <c r="AV764" s="41"/>
      <c r="AW764" s="41"/>
      <c r="AX764" s="41"/>
      <c r="AY764" s="41"/>
      <c r="BA764" s="41"/>
      <c r="BB764" s="41"/>
      <c r="BC764" s="41"/>
      <c r="BD764" s="41"/>
      <c r="BE764" s="41"/>
      <c r="BF764" s="41"/>
      <c r="BH764" s="41"/>
      <c r="BJ764" s="41"/>
      <c r="BK764" s="41"/>
      <c r="CC764" s="41"/>
      <c r="CD764" s="41"/>
      <c r="CE764" s="41"/>
      <c r="CF764" s="41"/>
      <c r="CG764" s="41"/>
      <c r="CH764" s="41"/>
    </row>
    <row r="765" spans="7:86" ht="12.75">
      <c r="G765" s="41"/>
      <c r="J765" s="41"/>
      <c r="M765" s="41"/>
      <c r="O765" s="41"/>
      <c r="P765" s="41"/>
      <c r="Q765" s="41"/>
      <c r="S765" s="41"/>
      <c r="T765" s="41"/>
      <c r="U765" s="41"/>
      <c r="V765" s="41"/>
      <c r="W765" s="41"/>
      <c r="X765" s="41"/>
      <c r="Y765" s="41"/>
      <c r="Z765" s="41"/>
      <c r="AB765" s="41"/>
      <c r="AC765" s="41"/>
      <c r="AD765" s="41"/>
      <c r="AE765" s="41"/>
      <c r="AF765" s="41"/>
      <c r="AG765" s="41"/>
      <c r="AI765" s="41"/>
      <c r="AJ765" s="41"/>
      <c r="AK765" s="41"/>
      <c r="AL765" s="41"/>
      <c r="AM765" s="41"/>
      <c r="AN765" s="41"/>
      <c r="AO765" s="41"/>
      <c r="AQ765" s="41"/>
      <c r="AR765" s="41"/>
      <c r="AS765" s="41"/>
      <c r="AT765" s="41"/>
      <c r="AU765" s="41"/>
      <c r="AV765" s="41"/>
      <c r="AW765" s="41"/>
      <c r="AX765" s="41"/>
      <c r="AY765" s="41"/>
      <c r="BA765" s="41"/>
      <c r="BB765" s="41"/>
      <c r="BC765" s="41"/>
      <c r="BD765" s="41"/>
      <c r="BE765" s="41"/>
      <c r="BF765" s="41"/>
      <c r="BH765" s="41"/>
      <c r="BJ765" s="41"/>
      <c r="BK765" s="41"/>
      <c r="CC765" s="41"/>
      <c r="CD765" s="41"/>
      <c r="CE765" s="41"/>
      <c r="CF765" s="41"/>
      <c r="CG765" s="41"/>
      <c r="CH765" s="41"/>
    </row>
    <row r="766" spans="7:86" ht="12.75">
      <c r="G766" s="41"/>
      <c r="J766" s="41"/>
      <c r="M766" s="41"/>
      <c r="O766" s="41"/>
      <c r="P766" s="41"/>
      <c r="Q766" s="41"/>
      <c r="S766" s="41"/>
      <c r="T766" s="41"/>
      <c r="U766" s="41"/>
      <c r="V766" s="41"/>
      <c r="W766" s="41"/>
      <c r="X766" s="41"/>
      <c r="Y766" s="41"/>
      <c r="Z766" s="41"/>
      <c r="AB766" s="41"/>
      <c r="AC766" s="41"/>
      <c r="AD766" s="41"/>
      <c r="AE766" s="41"/>
      <c r="AF766" s="41"/>
      <c r="AG766" s="41"/>
      <c r="AI766" s="41"/>
      <c r="AJ766" s="41"/>
      <c r="AK766" s="41"/>
      <c r="AL766" s="41"/>
      <c r="AM766" s="41"/>
      <c r="AN766" s="41"/>
      <c r="AO766" s="41"/>
      <c r="AQ766" s="41"/>
      <c r="AR766" s="41"/>
      <c r="AS766" s="41"/>
      <c r="AT766" s="41"/>
      <c r="AU766" s="41"/>
      <c r="AV766" s="41"/>
      <c r="AW766" s="41"/>
      <c r="AX766" s="41"/>
      <c r="AY766" s="41"/>
      <c r="BA766" s="41"/>
      <c r="BB766" s="41"/>
      <c r="BC766" s="41"/>
      <c r="BD766" s="41"/>
      <c r="BE766" s="41"/>
      <c r="BF766" s="41"/>
      <c r="BH766" s="41"/>
      <c r="BJ766" s="41"/>
      <c r="BK766" s="41"/>
      <c r="CC766" s="41"/>
      <c r="CD766" s="41"/>
      <c r="CE766" s="41"/>
      <c r="CF766" s="41"/>
      <c r="CG766" s="41"/>
      <c r="CH766" s="41"/>
    </row>
    <row r="767" spans="7:86" ht="12.75">
      <c r="G767" s="41"/>
      <c r="J767" s="41"/>
      <c r="M767" s="41"/>
      <c r="O767" s="41"/>
      <c r="P767" s="41"/>
      <c r="Q767" s="41"/>
      <c r="S767" s="41"/>
      <c r="T767" s="41"/>
      <c r="U767" s="41"/>
      <c r="V767" s="41"/>
      <c r="W767" s="41"/>
      <c r="X767" s="41"/>
      <c r="Y767" s="41"/>
      <c r="Z767" s="41"/>
      <c r="AB767" s="41"/>
      <c r="AC767" s="41"/>
      <c r="AD767" s="41"/>
      <c r="AE767" s="41"/>
      <c r="AF767" s="41"/>
      <c r="AG767" s="41"/>
      <c r="AI767" s="41"/>
      <c r="AJ767" s="41"/>
      <c r="AK767" s="41"/>
      <c r="AL767" s="41"/>
      <c r="AM767" s="41"/>
      <c r="AN767" s="41"/>
      <c r="AO767" s="41"/>
      <c r="AQ767" s="41"/>
      <c r="AR767" s="41"/>
      <c r="AS767" s="41"/>
      <c r="AT767" s="41"/>
      <c r="AU767" s="41"/>
      <c r="AV767" s="41"/>
      <c r="AW767" s="41"/>
      <c r="AX767" s="41"/>
      <c r="AY767" s="41"/>
      <c r="BA767" s="41"/>
      <c r="BB767" s="41"/>
      <c r="BC767" s="41"/>
      <c r="BD767" s="41"/>
      <c r="BE767" s="41"/>
      <c r="BF767" s="41"/>
      <c r="BH767" s="41"/>
      <c r="BJ767" s="41"/>
      <c r="BK767" s="41"/>
      <c r="CC767" s="41"/>
      <c r="CD767" s="41"/>
      <c r="CE767" s="41"/>
      <c r="CF767" s="41"/>
      <c r="CG767" s="41"/>
      <c r="CH767" s="41"/>
    </row>
    <row r="768" spans="7:86" ht="12.75">
      <c r="G768" s="41"/>
      <c r="J768" s="41"/>
      <c r="M768" s="41"/>
      <c r="O768" s="41"/>
      <c r="P768" s="41"/>
      <c r="Q768" s="41"/>
      <c r="S768" s="41"/>
      <c r="T768" s="41"/>
      <c r="U768" s="41"/>
      <c r="V768" s="41"/>
      <c r="W768" s="41"/>
      <c r="X768" s="41"/>
      <c r="Y768" s="41"/>
      <c r="Z768" s="41"/>
      <c r="AB768" s="41"/>
      <c r="AC768" s="41"/>
      <c r="AD768" s="41"/>
      <c r="AE768" s="41"/>
      <c r="AF768" s="41"/>
      <c r="AG768" s="41"/>
      <c r="AI768" s="41"/>
      <c r="AJ768" s="41"/>
      <c r="AK768" s="41"/>
      <c r="AL768" s="41"/>
      <c r="AM768" s="41"/>
      <c r="AN768" s="41"/>
      <c r="AO768" s="41"/>
      <c r="AQ768" s="41"/>
      <c r="AR768" s="41"/>
      <c r="AS768" s="41"/>
      <c r="AT768" s="41"/>
      <c r="AU768" s="41"/>
      <c r="AV768" s="41"/>
      <c r="AW768" s="41"/>
      <c r="AX768" s="41"/>
      <c r="AY768" s="41"/>
      <c r="BA768" s="41"/>
      <c r="BB768" s="41"/>
      <c r="BC768" s="41"/>
      <c r="BD768" s="41"/>
      <c r="BE768" s="41"/>
      <c r="BF768" s="41"/>
      <c r="BH768" s="41"/>
      <c r="BJ768" s="41"/>
      <c r="BK768" s="41"/>
      <c r="CC768" s="41"/>
      <c r="CD768" s="41"/>
      <c r="CE768" s="41"/>
      <c r="CF768" s="41"/>
      <c r="CG768" s="41"/>
      <c r="CH768" s="41"/>
    </row>
    <row r="769" spans="7:86" ht="12.75">
      <c r="G769" s="41"/>
      <c r="J769" s="41"/>
      <c r="M769" s="41"/>
      <c r="O769" s="41"/>
      <c r="P769" s="41"/>
      <c r="Q769" s="41"/>
      <c r="S769" s="41"/>
      <c r="T769" s="41"/>
      <c r="U769" s="41"/>
      <c r="V769" s="41"/>
      <c r="W769" s="41"/>
      <c r="X769" s="41"/>
      <c r="Y769" s="41"/>
      <c r="Z769" s="41"/>
      <c r="AB769" s="41"/>
      <c r="AC769" s="41"/>
      <c r="AD769" s="41"/>
      <c r="AE769" s="41"/>
      <c r="AF769" s="41"/>
      <c r="AG769" s="41"/>
      <c r="AI769" s="41"/>
      <c r="AJ769" s="41"/>
      <c r="AK769" s="41"/>
      <c r="AL769" s="41"/>
      <c r="AM769" s="41"/>
      <c r="AN769" s="41"/>
      <c r="AO769" s="41"/>
      <c r="AQ769" s="41"/>
      <c r="AR769" s="41"/>
      <c r="AS769" s="41"/>
      <c r="AT769" s="41"/>
      <c r="AU769" s="41"/>
      <c r="AV769" s="41"/>
      <c r="AW769" s="41"/>
      <c r="AX769" s="41"/>
      <c r="AY769" s="41"/>
      <c r="BA769" s="41"/>
      <c r="BB769" s="41"/>
      <c r="BC769" s="41"/>
      <c r="BD769" s="41"/>
      <c r="BE769" s="41"/>
      <c r="BF769" s="41"/>
      <c r="BH769" s="41"/>
      <c r="BJ769" s="41"/>
      <c r="BK769" s="41"/>
      <c r="CC769" s="41"/>
      <c r="CD769" s="41"/>
      <c r="CE769" s="41"/>
      <c r="CF769" s="41"/>
      <c r="CG769" s="41"/>
      <c r="CH769" s="41"/>
    </row>
    <row r="770" spans="7:86" ht="12.75">
      <c r="G770" s="41"/>
      <c r="J770" s="41"/>
      <c r="M770" s="41"/>
      <c r="O770" s="41"/>
      <c r="P770" s="41"/>
      <c r="Q770" s="41"/>
      <c r="S770" s="41"/>
      <c r="T770" s="41"/>
      <c r="U770" s="41"/>
      <c r="V770" s="41"/>
      <c r="W770" s="41"/>
      <c r="X770" s="41"/>
      <c r="Y770" s="41"/>
      <c r="Z770" s="41"/>
      <c r="AB770" s="41"/>
      <c r="AC770" s="41"/>
      <c r="AD770" s="41"/>
      <c r="AE770" s="41"/>
      <c r="AF770" s="41"/>
      <c r="AG770" s="41"/>
      <c r="AI770" s="41"/>
      <c r="AJ770" s="41"/>
      <c r="AK770" s="41"/>
      <c r="AL770" s="41"/>
      <c r="AM770" s="41"/>
      <c r="AN770" s="41"/>
      <c r="AO770" s="41"/>
      <c r="AQ770" s="41"/>
      <c r="AR770" s="41"/>
      <c r="AS770" s="41"/>
      <c r="AT770" s="41"/>
      <c r="AU770" s="41"/>
      <c r="AV770" s="41"/>
      <c r="AW770" s="41"/>
      <c r="AX770" s="41"/>
      <c r="AY770" s="41"/>
      <c r="BA770" s="41"/>
      <c r="BB770" s="41"/>
      <c r="BC770" s="41"/>
      <c r="BD770" s="41"/>
      <c r="BE770" s="41"/>
      <c r="BF770" s="41"/>
      <c r="BH770" s="41"/>
      <c r="BJ770" s="41"/>
      <c r="BK770" s="41"/>
      <c r="CC770" s="41"/>
      <c r="CD770" s="41"/>
      <c r="CE770" s="41"/>
      <c r="CF770" s="41"/>
      <c r="CG770" s="41"/>
      <c r="CH770" s="41"/>
    </row>
    <row r="771" spans="7:86" ht="12.75">
      <c r="G771" s="41"/>
      <c r="J771" s="41"/>
      <c r="M771" s="41"/>
      <c r="O771" s="41"/>
      <c r="P771" s="41"/>
      <c r="Q771" s="41"/>
      <c r="S771" s="41"/>
      <c r="T771" s="41"/>
      <c r="U771" s="41"/>
      <c r="V771" s="41"/>
      <c r="W771" s="41"/>
      <c r="X771" s="41"/>
      <c r="Y771" s="41"/>
      <c r="Z771" s="41"/>
      <c r="AB771" s="41"/>
      <c r="AC771" s="41"/>
      <c r="AD771" s="41"/>
      <c r="AE771" s="41"/>
      <c r="AF771" s="41"/>
      <c r="AG771" s="41"/>
      <c r="AI771" s="41"/>
      <c r="AJ771" s="41"/>
      <c r="AK771" s="41"/>
      <c r="AL771" s="41"/>
      <c r="AM771" s="41"/>
      <c r="AN771" s="41"/>
      <c r="AO771" s="41"/>
      <c r="AQ771" s="41"/>
      <c r="AR771" s="41"/>
      <c r="AS771" s="41"/>
      <c r="AT771" s="41"/>
      <c r="AU771" s="41"/>
      <c r="AV771" s="41"/>
      <c r="AW771" s="41"/>
      <c r="AX771" s="41"/>
      <c r="AY771" s="41"/>
      <c r="BA771" s="41"/>
      <c r="BB771" s="41"/>
      <c r="BC771" s="41"/>
      <c r="BD771" s="41"/>
      <c r="BE771" s="41"/>
      <c r="BF771" s="41"/>
      <c r="BH771" s="41"/>
      <c r="BJ771" s="41"/>
      <c r="BK771" s="41"/>
      <c r="CC771" s="41"/>
      <c r="CD771" s="41"/>
      <c r="CE771" s="41"/>
      <c r="CF771" s="41"/>
      <c r="CG771" s="41"/>
      <c r="CH771" s="41"/>
    </row>
    <row r="772" spans="7:86" ht="12.75">
      <c r="G772" s="41"/>
      <c r="J772" s="41"/>
      <c r="M772" s="41"/>
      <c r="O772" s="41"/>
      <c r="P772" s="41"/>
      <c r="Q772" s="41"/>
      <c r="S772" s="41"/>
      <c r="T772" s="41"/>
      <c r="U772" s="41"/>
      <c r="V772" s="41"/>
      <c r="W772" s="41"/>
      <c r="X772" s="41"/>
      <c r="Y772" s="41"/>
      <c r="Z772" s="41"/>
      <c r="AB772" s="41"/>
      <c r="AC772" s="41"/>
      <c r="AD772" s="41"/>
      <c r="AE772" s="41"/>
      <c r="AF772" s="41"/>
      <c r="AG772" s="41"/>
      <c r="AI772" s="41"/>
      <c r="AJ772" s="41"/>
      <c r="AK772" s="41"/>
      <c r="AL772" s="41"/>
      <c r="AM772" s="41"/>
      <c r="AN772" s="41"/>
      <c r="AO772" s="41"/>
      <c r="AQ772" s="41"/>
      <c r="AR772" s="41"/>
      <c r="AS772" s="41"/>
      <c r="AT772" s="41"/>
      <c r="AU772" s="41"/>
      <c r="AV772" s="41"/>
      <c r="AW772" s="41"/>
      <c r="AX772" s="41"/>
      <c r="AY772" s="41"/>
      <c r="BA772" s="41"/>
      <c r="BB772" s="41"/>
      <c r="BC772" s="41"/>
      <c r="BD772" s="41"/>
      <c r="BE772" s="41"/>
      <c r="BF772" s="41"/>
      <c r="BH772" s="41"/>
      <c r="BJ772" s="41"/>
      <c r="BK772" s="41"/>
      <c r="CC772" s="41"/>
      <c r="CD772" s="41"/>
      <c r="CE772" s="41"/>
      <c r="CF772" s="41"/>
      <c r="CG772" s="41"/>
      <c r="CH772" s="41"/>
    </row>
    <row r="773" spans="7:86" ht="12.75">
      <c r="G773" s="41"/>
      <c r="J773" s="41"/>
      <c r="M773" s="41"/>
      <c r="O773" s="41"/>
      <c r="P773" s="41"/>
      <c r="Q773" s="41"/>
      <c r="S773" s="41"/>
      <c r="T773" s="41"/>
      <c r="U773" s="41"/>
      <c r="V773" s="41"/>
      <c r="W773" s="41"/>
      <c r="X773" s="41"/>
      <c r="Y773" s="41"/>
      <c r="Z773" s="41"/>
      <c r="AB773" s="41"/>
      <c r="AC773" s="41"/>
      <c r="AD773" s="41"/>
      <c r="AE773" s="41"/>
      <c r="AF773" s="41"/>
      <c r="AG773" s="41"/>
      <c r="AI773" s="41"/>
      <c r="AJ773" s="41"/>
      <c r="AK773" s="41"/>
      <c r="AL773" s="41"/>
      <c r="AM773" s="41"/>
      <c r="AN773" s="41"/>
      <c r="AO773" s="41"/>
      <c r="AQ773" s="41"/>
      <c r="AR773" s="41"/>
      <c r="AS773" s="41"/>
      <c r="AT773" s="41"/>
      <c r="AU773" s="41"/>
      <c r="AV773" s="41"/>
      <c r="AW773" s="41"/>
      <c r="AX773" s="41"/>
      <c r="AY773" s="41"/>
      <c r="BA773" s="41"/>
      <c r="BB773" s="41"/>
      <c r="BC773" s="41"/>
      <c r="BD773" s="41"/>
      <c r="BE773" s="41"/>
      <c r="BF773" s="41"/>
      <c r="BH773" s="41"/>
      <c r="BJ773" s="41"/>
      <c r="BK773" s="41"/>
      <c r="CC773" s="41"/>
      <c r="CD773" s="41"/>
      <c r="CE773" s="41"/>
      <c r="CF773" s="41"/>
      <c r="CG773" s="41"/>
      <c r="CH773" s="41"/>
    </row>
    <row r="774" spans="7:86" ht="12.75">
      <c r="G774" s="41"/>
      <c r="J774" s="41"/>
      <c r="M774" s="41"/>
      <c r="O774" s="41"/>
      <c r="P774" s="41"/>
      <c r="Q774" s="41"/>
      <c r="S774" s="41"/>
      <c r="T774" s="41"/>
      <c r="U774" s="41"/>
      <c r="V774" s="41"/>
      <c r="W774" s="41"/>
      <c r="X774" s="41"/>
      <c r="Y774" s="41"/>
      <c r="Z774" s="41"/>
      <c r="AB774" s="41"/>
      <c r="AC774" s="41"/>
      <c r="AD774" s="41"/>
      <c r="AE774" s="41"/>
      <c r="AF774" s="41"/>
      <c r="AG774" s="41"/>
      <c r="AI774" s="41"/>
      <c r="AJ774" s="41"/>
      <c r="AK774" s="41"/>
      <c r="AL774" s="41"/>
      <c r="AM774" s="41"/>
      <c r="AN774" s="41"/>
      <c r="AO774" s="41"/>
      <c r="AQ774" s="41"/>
      <c r="AR774" s="41"/>
      <c r="AS774" s="41"/>
      <c r="AT774" s="41"/>
      <c r="AU774" s="41"/>
      <c r="AV774" s="41"/>
      <c r="AW774" s="41"/>
      <c r="AX774" s="41"/>
      <c r="AY774" s="41"/>
      <c r="BA774" s="41"/>
      <c r="BB774" s="41"/>
      <c r="BC774" s="41"/>
      <c r="BD774" s="41"/>
      <c r="BE774" s="41"/>
      <c r="BF774" s="41"/>
      <c r="BH774" s="41"/>
      <c r="BJ774" s="41"/>
      <c r="BK774" s="41"/>
      <c r="CC774" s="41"/>
      <c r="CD774" s="41"/>
      <c r="CE774" s="41"/>
      <c r="CF774" s="41"/>
      <c r="CG774" s="41"/>
      <c r="CH774" s="41"/>
    </row>
    <row r="775" spans="7:86" ht="12.75">
      <c r="G775" s="41"/>
      <c r="J775" s="41"/>
      <c r="M775" s="41"/>
      <c r="O775" s="41"/>
      <c r="P775" s="41"/>
      <c r="Q775" s="41"/>
      <c r="S775" s="41"/>
      <c r="T775" s="41"/>
      <c r="U775" s="41"/>
      <c r="V775" s="41"/>
      <c r="W775" s="41"/>
      <c r="X775" s="41"/>
      <c r="Y775" s="41"/>
      <c r="Z775" s="41"/>
      <c r="AB775" s="41"/>
      <c r="AC775" s="41"/>
      <c r="AD775" s="41"/>
      <c r="AE775" s="41"/>
      <c r="AF775" s="41"/>
      <c r="AG775" s="41"/>
      <c r="AI775" s="41"/>
      <c r="AJ775" s="41"/>
      <c r="AK775" s="41"/>
      <c r="AL775" s="41"/>
      <c r="AM775" s="41"/>
      <c r="AN775" s="41"/>
      <c r="AO775" s="41"/>
      <c r="AQ775" s="41"/>
      <c r="AR775" s="41"/>
      <c r="AS775" s="41"/>
      <c r="AT775" s="41"/>
      <c r="AU775" s="41"/>
      <c r="AV775" s="41"/>
      <c r="AW775" s="41"/>
      <c r="AX775" s="41"/>
      <c r="AY775" s="41"/>
      <c r="BA775" s="41"/>
      <c r="BB775" s="41"/>
      <c r="BC775" s="41"/>
      <c r="BD775" s="41"/>
      <c r="BE775" s="41"/>
      <c r="BF775" s="41"/>
      <c r="BH775" s="41"/>
      <c r="BJ775" s="41"/>
      <c r="BK775" s="41"/>
      <c r="CC775" s="41"/>
      <c r="CD775" s="41"/>
      <c r="CE775" s="41"/>
      <c r="CF775" s="41"/>
      <c r="CG775" s="41"/>
      <c r="CH775" s="41"/>
    </row>
    <row r="776" spans="7:86" ht="12.75">
      <c r="G776" s="41"/>
      <c r="J776" s="41"/>
      <c r="M776" s="41"/>
      <c r="O776" s="41"/>
      <c r="P776" s="41"/>
      <c r="Q776" s="41"/>
      <c r="S776" s="41"/>
      <c r="T776" s="41"/>
      <c r="U776" s="41"/>
      <c r="V776" s="41"/>
      <c r="W776" s="41"/>
      <c r="X776" s="41"/>
      <c r="Y776" s="41"/>
      <c r="Z776" s="41"/>
      <c r="AB776" s="41"/>
      <c r="AC776" s="41"/>
      <c r="AD776" s="41"/>
      <c r="AE776" s="41"/>
      <c r="AF776" s="41"/>
      <c r="AG776" s="41"/>
      <c r="AI776" s="41"/>
      <c r="AJ776" s="41"/>
      <c r="AK776" s="41"/>
      <c r="AL776" s="41"/>
      <c r="AM776" s="41"/>
      <c r="AN776" s="41"/>
      <c r="AO776" s="41"/>
      <c r="AQ776" s="41"/>
      <c r="AR776" s="41"/>
      <c r="AS776" s="41"/>
      <c r="AT776" s="41"/>
      <c r="AU776" s="41"/>
      <c r="AV776" s="41"/>
      <c r="AW776" s="41"/>
      <c r="AX776" s="41"/>
      <c r="AY776" s="41"/>
      <c r="BA776" s="41"/>
      <c r="BB776" s="41"/>
      <c r="BC776" s="41"/>
      <c r="BD776" s="41"/>
      <c r="BE776" s="41"/>
      <c r="BF776" s="41"/>
      <c r="BH776" s="41"/>
      <c r="BJ776" s="41"/>
      <c r="BK776" s="41"/>
      <c r="CC776" s="41"/>
      <c r="CD776" s="41"/>
      <c r="CE776" s="41"/>
      <c r="CF776" s="41"/>
      <c r="CG776" s="41"/>
      <c r="CH776" s="41"/>
    </row>
    <row r="777" spans="7:86" ht="12.75">
      <c r="G777" s="41"/>
      <c r="J777" s="41"/>
      <c r="M777" s="41"/>
      <c r="O777" s="41"/>
      <c r="P777" s="41"/>
      <c r="Q777" s="41"/>
      <c r="S777" s="41"/>
      <c r="T777" s="41"/>
      <c r="U777" s="41"/>
      <c r="V777" s="41"/>
      <c r="W777" s="41"/>
      <c r="X777" s="41"/>
      <c r="Y777" s="41"/>
      <c r="Z777" s="41"/>
      <c r="AB777" s="41"/>
      <c r="AC777" s="41"/>
      <c r="AD777" s="41"/>
      <c r="AE777" s="41"/>
      <c r="AF777" s="41"/>
      <c r="AG777" s="41"/>
      <c r="AI777" s="41"/>
      <c r="AJ777" s="41"/>
      <c r="AK777" s="41"/>
      <c r="AL777" s="41"/>
      <c r="AM777" s="41"/>
      <c r="AN777" s="41"/>
      <c r="AO777" s="41"/>
      <c r="AQ777" s="41"/>
      <c r="AR777" s="41"/>
      <c r="AS777" s="41"/>
      <c r="AT777" s="41"/>
      <c r="AU777" s="41"/>
      <c r="AV777" s="41"/>
      <c r="AW777" s="41"/>
      <c r="AX777" s="41"/>
      <c r="AY777" s="41"/>
      <c r="BA777" s="41"/>
      <c r="BB777" s="41"/>
      <c r="BC777" s="41"/>
      <c r="BD777" s="41"/>
      <c r="BE777" s="41"/>
      <c r="BF777" s="41"/>
      <c r="BH777" s="41"/>
      <c r="BJ777" s="41"/>
      <c r="BK777" s="41"/>
      <c r="CC777" s="41"/>
      <c r="CD777" s="41"/>
      <c r="CE777" s="41"/>
      <c r="CF777" s="41"/>
      <c r="CG777" s="41"/>
      <c r="CH777" s="41"/>
    </row>
    <row r="778" spans="7:86" ht="12.75">
      <c r="G778" s="41"/>
      <c r="J778" s="41"/>
      <c r="M778" s="41"/>
      <c r="O778" s="41"/>
      <c r="P778" s="41"/>
      <c r="Q778" s="41"/>
      <c r="S778" s="41"/>
      <c r="T778" s="41"/>
      <c r="U778" s="41"/>
      <c r="V778" s="41"/>
      <c r="W778" s="41"/>
      <c r="X778" s="41"/>
      <c r="Y778" s="41"/>
      <c r="Z778" s="41"/>
      <c r="AB778" s="41"/>
      <c r="AC778" s="41"/>
      <c r="AD778" s="41"/>
      <c r="AE778" s="41"/>
      <c r="AF778" s="41"/>
      <c r="AG778" s="41"/>
      <c r="AI778" s="41"/>
      <c r="AJ778" s="41"/>
      <c r="AK778" s="41"/>
      <c r="AL778" s="41"/>
      <c r="AM778" s="41"/>
      <c r="AN778" s="41"/>
      <c r="AO778" s="41"/>
      <c r="AQ778" s="41"/>
      <c r="AR778" s="41"/>
      <c r="AS778" s="41"/>
      <c r="AT778" s="41"/>
      <c r="AU778" s="41"/>
      <c r="AV778" s="41"/>
      <c r="AW778" s="41"/>
      <c r="AX778" s="41"/>
      <c r="AY778" s="41"/>
      <c r="BA778" s="41"/>
      <c r="BB778" s="41"/>
      <c r="BC778" s="41"/>
      <c r="BD778" s="41"/>
      <c r="BE778" s="41"/>
      <c r="BF778" s="41"/>
      <c r="BH778" s="41"/>
      <c r="BJ778" s="41"/>
      <c r="BK778" s="41"/>
      <c r="CC778" s="41"/>
      <c r="CD778" s="41"/>
      <c r="CE778" s="41"/>
      <c r="CF778" s="41"/>
      <c r="CG778" s="41"/>
      <c r="CH778" s="41"/>
    </row>
    <row r="779" spans="7:86" ht="12.75">
      <c r="G779" s="41"/>
      <c r="J779" s="41"/>
      <c r="M779" s="41"/>
      <c r="O779" s="41"/>
      <c r="P779" s="41"/>
      <c r="Q779" s="41"/>
      <c r="S779" s="41"/>
      <c r="T779" s="41"/>
      <c r="U779" s="41"/>
      <c r="V779" s="41"/>
      <c r="W779" s="41"/>
      <c r="X779" s="41"/>
      <c r="Y779" s="41"/>
      <c r="Z779" s="41"/>
      <c r="AB779" s="41"/>
      <c r="AC779" s="41"/>
      <c r="AD779" s="41"/>
      <c r="AE779" s="41"/>
      <c r="AF779" s="41"/>
      <c r="AG779" s="41"/>
      <c r="AI779" s="41"/>
      <c r="AJ779" s="41"/>
      <c r="AK779" s="41"/>
      <c r="AL779" s="41"/>
      <c r="AM779" s="41"/>
      <c r="AN779" s="41"/>
      <c r="AO779" s="41"/>
      <c r="AQ779" s="41"/>
      <c r="AR779" s="41"/>
      <c r="AS779" s="41"/>
      <c r="AT779" s="41"/>
      <c r="AU779" s="41"/>
      <c r="AV779" s="41"/>
      <c r="AW779" s="41"/>
      <c r="AX779" s="41"/>
      <c r="AY779" s="41"/>
      <c r="BA779" s="41"/>
      <c r="BB779" s="41"/>
      <c r="BC779" s="41"/>
      <c r="BD779" s="41"/>
      <c r="BE779" s="41"/>
      <c r="BF779" s="41"/>
      <c r="BH779" s="41"/>
      <c r="BJ779" s="41"/>
      <c r="BK779" s="41"/>
      <c r="CC779" s="41"/>
      <c r="CD779" s="41"/>
      <c r="CE779" s="41"/>
      <c r="CF779" s="41"/>
      <c r="CG779" s="41"/>
      <c r="CH779" s="41"/>
    </row>
    <row r="780" spans="7:86" ht="12.75">
      <c r="G780" s="41"/>
      <c r="J780" s="41"/>
      <c r="M780" s="41"/>
      <c r="O780" s="41"/>
      <c r="P780" s="41"/>
      <c r="Q780" s="41"/>
      <c r="S780" s="41"/>
      <c r="T780" s="41"/>
      <c r="U780" s="41"/>
      <c r="V780" s="41"/>
      <c r="W780" s="41"/>
      <c r="X780" s="41"/>
      <c r="Y780" s="41"/>
      <c r="Z780" s="41"/>
      <c r="AB780" s="41"/>
      <c r="AC780" s="41"/>
      <c r="AD780" s="41"/>
      <c r="AE780" s="41"/>
      <c r="AF780" s="41"/>
      <c r="AG780" s="41"/>
      <c r="AI780" s="41"/>
      <c r="AJ780" s="41"/>
      <c r="AK780" s="41"/>
      <c r="AL780" s="41"/>
      <c r="AM780" s="41"/>
      <c r="AN780" s="41"/>
      <c r="AO780" s="41"/>
      <c r="AQ780" s="41"/>
      <c r="AR780" s="41"/>
      <c r="AS780" s="41"/>
      <c r="AT780" s="41"/>
      <c r="AU780" s="41"/>
      <c r="AV780" s="41"/>
      <c r="AW780" s="41"/>
      <c r="AX780" s="41"/>
      <c r="AY780" s="41"/>
      <c r="BA780" s="41"/>
      <c r="BB780" s="41"/>
      <c r="BC780" s="41"/>
      <c r="BD780" s="41"/>
      <c r="BE780" s="41"/>
      <c r="BF780" s="41"/>
      <c r="BH780" s="41"/>
      <c r="BJ780" s="41"/>
      <c r="BK780" s="41"/>
      <c r="CC780" s="41"/>
      <c r="CD780" s="41"/>
      <c r="CE780" s="41"/>
      <c r="CF780" s="41"/>
      <c r="CG780" s="41"/>
      <c r="CH780" s="41"/>
    </row>
    <row r="781" spans="7:86" ht="12.75">
      <c r="G781" s="41"/>
      <c r="J781" s="41"/>
      <c r="M781" s="41"/>
      <c r="O781" s="41"/>
      <c r="P781" s="41"/>
      <c r="Q781" s="41"/>
      <c r="S781" s="41"/>
      <c r="T781" s="41"/>
      <c r="U781" s="41"/>
      <c r="V781" s="41"/>
      <c r="W781" s="41"/>
      <c r="X781" s="41"/>
      <c r="Y781" s="41"/>
      <c r="Z781" s="41"/>
      <c r="AB781" s="41"/>
      <c r="AC781" s="41"/>
      <c r="AD781" s="41"/>
      <c r="AE781" s="41"/>
      <c r="AF781" s="41"/>
      <c r="AG781" s="41"/>
      <c r="AI781" s="41"/>
      <c r="AJ781" s="41"/>
      <c r="AK781" s="41"/>
      <c r="AL781" s="41"/>
      <c r="AM781" s="41"/>
      <c r="AN781" s="41"/>
      <c r="AO781" s="41"/>
      <c r="AQ781" s="41"/>
      <c r="AR781" s="41"/>
      <c r="AS781" s="41"/>
      <c r="AT781" s="41"/>
      <c r="AU781" s="41"/>
      <c r="AV781" s="41"/>
      <c r="AW781" s="41"/>
      <c r="AX781" s="41"/>
      <c r="AY781" s="41"/>
      <c r="BA781" s="41"/>
      <c r="BB781" s="41"/>
      <c r="BC781" s="41"/>
      <c r="BD781" s="41"/>
      <c r="BE781" s="41"/>
      <c r="BF781" s="41"/>
      <c r="BH781" s="41"/>
      <c r="BJ781" s="41"/>
      <c r="BK781" s="41"/>
      <c r="CC781" s="41"/>
      <c r="CD781" s="41"/>
      <c r="CE781" s="41"/>
      <c r="CF781" s="41"/>
      <c r="CG781" s="41"/>
      <c r="CH781" s="41"/>
    </row>
    <row r="782" spans="7:86" ht="12.75">
      <c r="G782" s="41"/>
      <c r="J782" s="41"/>
      <c r="M782" s="41"/>
      <c r="O782" s="41"/>
      <c r="P782" s="41"/>
      <c r="Q782" s="41"/>
      <c r="S782" s="41"/>
      <c r="T782" s="41"/>
      <c r="U782" s="41"/>
      <c r="V782" s="41"/>
      <c r="W782" s="41"/>
      <c r="X782" s="41"/>
      <c r="Y782" s="41"/>
      <c r="Z782" s="41"/>
      <c r="AB782" s="41"/>
      <c r="AC782" s="41"/>
      <c r="AD782" s="41"/>
      <c r="AE782" s="41"/>
      <c r="AF782" s="41"/>
      <c r="AG782" s="41"/>
      <c r="AI782" s="41"/>
      <c r="AJ782" s="41"/>
      <c r="AK782" s="41"/>
      <c r="AL782" s="41"/>
      <c r="AM782" s="41"/>
      <c r="AN782" s="41"/>
      <c r="AO782" s="41"/>
      <c r="AQ782" s="41"/>
      <c r="AR782" s="41"/>
      <c r="AS782" s="41"/>
      <c r="AT782" s="41"/>
      <c r="AU782" s="41"/>
      <c r="AV782" s="41"/>
      <c r="AW782" s="41"/>
      <c r="AX782" s="41"/>
      <c r="AY782" s="41"/>
      <c r="BA782" s="41"/>
      <c r="BB782" s="41"/>
      <c r="BC782" s="41"/>
      <c r="BD782" s="41"/>
      <c r="BE782" s="41"/>
      <c r="BF782" s="41"/>
      <c r="BH782" s="41"/>
      <c r="BJ782" s="41"/>
      <c r="BK782" s="41"/>
      <c r="CC782" s="41"/>
      <c r="CD782" s="41"/>
      <c r="CE782" s="41"/>
      <c r="CF782" s="41"/>
      <c r="CG782" s="41"/>
      <c r="CH782" s="41"/>
    </row>
    <row r="783" spans="7:86" ht="12.75">
      <c r="G783" s="41"/>
      <c r="J783" s="41"/>
      <c r="M783" s="41"/>
      <c r="O783" s="41"/>
      <c r="P783" s="41"/>
      <c r="Q783" s="41"/>
      <c r="S783" s="41"/>
      <c r="T783" s="41"/>
      <c r="U783" s="41"/>
      <c r="V783" s="41"/>
      <c r="W783" s="41"/>
      <c r="X783" s="41"/>
      <c r="Y783" s="41"/>
      <c r="Z783" s="41"/>
      <c r="AB783" s="41"/>
      <c r="AC783" s="41"/>
      <c r="AD783" s="41"/>
      <c r="AE783" s="41"/>
      <c r="AF783" s="41"/>
      <c r="AG783" s="41"/>
      <c r="AI783" s="41"/>
      <c r="AJ783" s="41"/>
      <c r="AK783" s="41"/>
      <c r="AL783" s="41"/>
      <c r="AM783" s="41"/>
      <c r="AN783" s="41"/>
      <c r="AO783" s="41"/>
      <c r="AQ783" s="41"/>
      <c r="AR783" s="41"/>
      <c r="AS783" s="41"/>
      <c r="AT783" s="41"/>
      <c r="AU783" s="41"/>
      <c r="AV783" s="41"/>
      <c r="AW783" s="41"/>
      <c r="AX783" s="41"/>
      <c r="AY783" s="41"/>
      <c r="BA783" s="41"/>
      <c r="BB783" s="41"/>
      <c r="BC783" s="41"/>
      <c r="BD783" s="41"/>
      <c r="BE783" s="41"/>
      <c r="BF783" s="41"/>
      <c r="BH783" s="41"/>
      <c r="BJ783" s="41"/>
      <c r="BK783" s="41"/>
      <c r="CC783" s="41"/>
      <c r="CD783" s="41"/>
      <c r="CE783" s="41"/>
      <c r="CF783" s="41"/>
      <c r="CG783" s="41"/>
      <c r="CH783" s="41"/>
    </row>
    <row r="784" spans="7:86" ht="12.75">
      <c r="G784" s="41"/>
      <c r="J784" s="41"/>
      <c r="M784" s="41"/>
      <c r="O784" s="41"/>
      <c r="P784" s="41"/>
      <c r="Q784" s="41"/>
      <c r="S784" s="41"/>
      <c r="T784" s="41"/>
      <c r="U784" s="41"/>
      <c r="V784" s="41"/>
      <c r="W784" s="41"/>
      <c r="X784" s="41"/>
      <c r="Y784" s="41"/>
      <c r="Z784" s="41"/>
      <c r="AB784" s="41"/>
      <c r="AC784" s="41"/>
      <c r="AD784" s="41"/>
      <c r="AE784" s="41"/>
      <c r="AF784" s="41"/>
      <c r="AG784" s="41"/>
      <c r="AI784" s="41"/>
      <c r="AJ784" s="41"/>
      <c r="AK784" s="41"/>
      <c r="AL784" s="41"/>
      <c r="AM784" s="41"/>
      <c r="AN784" s="41"/>
      <c r="AO784" s="41"/>
      <c r="AQ784" s="41"/>
      <c r="AR784" s="41"/>
      <c r="AS784" s="41"/>
      <c r="AT784" s="41"/>
      <c r="AU784" s="41"/>
      <c r="AV784" s="41"/>
      <c r="AW784" s="41"/>
      <c r="AX784" s="41"/>
      <c r="AY784" s="41"/>
      <c r="BA784" s="41"/>
      <c r="BB784" s="41"/>
      <c r="BC784" s="41"/>
      <c r="BD784" s="41"/>
      <c r="BE784" s="41"/>
      <c r="BF784" s="41"/>
      <c r="BH784" s="41"/>
      <c r="BJ784" s="41"/>
      <c r="BK784" s="41"/>
      <c r="CC784" s="41"/>
      <c r="CD784" s="41"/>
      <c r="CE784" s="41"/>
      <c r="CF784" s="41"/>
      <c r="CG784" s="41"/>
      <c r="CH784" s="41"/>
    </row>
    <row r="785" spans="7:86" ht="12.75">
      <c r="G785" s="41"/>
      <c r="J785" s="41"/>
      <c r="M785" s="41"/>
      <c r="O785" s="41"/>
      <c r="P785" s="41"/>
      <c r="Q785" s="41"/>
      <c r="S785" s="41"/>
      <c r="T785" s="41"/>
      <c r="U785" s="41"/>
      <c r="V785" s="41"/>
      <c r="W785" s="41"/>
      <c r="X785" s="41"/>
      <c r="Y785" s="41"/>
      <c r="Z785" s="41"/>
      <c r="AB785" s="41"/>
      <c r="AC785" s="41"/>
      <c r="AD785" s="41"/>
      <c r="AE785" s="41"/>
      <c r="AF785" s="41"/>
      <c r="AG785" s="41"/>
      <c r="AI785" s="41"/>
      <c r="AJ785" s="41"/>
      <c r="AK785" s="41"/>
      <c r="AL785" s="41"/>
      <c r="AM785" s="41"/>
      <c r="AN785" s="41"/>
      <c r="AO785" s="41"/>
      <c r="AQ785" s="41"/>
      <c r="AR785" s="41"/>
      <c r="AS785" s="41"/>
      <c r="AT785" s="41"/>
      <c r="AU785" s="41"/>
      <c r="AV785" s="41"/>
      <c r="AW785" s="41"/>
      <c r="AX785" s="41"/>
      <c r="AY785" s="41"/>
      <c r="BA785" s="41"/>
      <c r="BB785" s="41"/>
      <c r="BC785" s="41"/>
      <c r="BD785" s="41"/>
      <c r="BE785" s="41"/>
      <c r="BF785" s="41"/>
      <c r="BH785" s="41"/>
      <c r="BJ785" s="41"/>
      <c r="BK785" s="41"/>
      <c r="CC785" s="41"/>
      <c r="CD785" s="41"/>
      <c r="CE785" s="41"/>
      <c r="CF785" s="41"/>
      <c r="CG785" s="41"/>
      <c r="CH785" s="41"/>
    </row>
    <row r="786" spans="7:86" ht="12.75">
      <c r="G786" s="41"/>
      <c r="J786" s="41"/>
      <c r="M786" s="41"/>
      <c r="O786" s="41"/>
      <c r="P786" s="41"/>
      <c r="Q786" s="41"/>
      <c r="S786" s="41"/>
      <c r="T786" s="41"/>
      <c r="U786" s="41"/>
      <c r="V786" s="41"/>
      <c r="W786" s="41"/>
      <c r="X786" s="41"/>
      <c r="Y786" s="41"/>
      <c r="Z786" s="41"/>
      <c r="AB786" s="41"/>
      <c r="AC786" s="41"/>
      <c r="AD786" s="41"/>
      <c r="AE786" s="41"/>
      <c r="AF786" s="41"/>
      <c r="AG786" s="41"/>
      <c r="AI786" s="41"/>
      <c r="AJ786" s="41"/>
      <c r="AK786" s="41"/>
      <c r="AL786" s="41"/>
      <c r="AM786" s="41"/>
      <c r="AN786" s="41"/>
      <c r="AO786" s="41"/>
      <c r="AQ786" s="41"/>
      <c r="AR786" s="41"/>
      <c r="AS786" s="41"/>
      <c r="AT786" s="41"/>
      <c r="AU786" s="41"/>
      <c r="AV786" s="41"/>
      <c r="AW786" s="41"/>
      <c r="AX786" s="41"/>
      <c r="AY786" s="41"/>
      <c r="BA786" s="41"/>
      <c r="BB786" s="41"/>
      <c r="BC786" s="41"/>
      <c r="BD786" s="41"/>
      <c r="BE786" s="41"/>
      <c r="BF786" s="41"/>
      <c r="BH786" s="41"/>
      <c r="BJ786" s="41"/>
      <c r="BK786" s="41"/>
      <c r="CC786" s="41"/>
      <c r="CD786" s="41"/>
      <c r="CE786" s="41"/>
      <c r="CF786" s="41"/>
      <c r="CG786" s="41"/>
      <c r="CH786" s="41"/>
    </row>
    <row r="787" spans="7:86" ht="12.75">
      <c r="G787" s="41"/>
      <c r="J787" s="41"/>
      <c r="M787" s="41"/>
      <c r="O787" s="41"/>
      <c r="P787" s="41"/>
      <c r="Q787" s="41"/>
      <c r="S787" s="41"/>
      <c r="T787" s="41"/>
      <c r="U787" s="41"/>
      <c r="V787" s="41"/>
      <c r="W787" s="41"/>
      <c r="X787" s="41"/>
      <c r="Y787" s="41"/>
      <c r="Z787" s="41"/>
      <c r="AB787" s="41"/>
      <c r="AC787" s="41"/>
      <c r="AD787" s="41"/>
      <c r="AE787" s="41"/>
      <c r="AF787" s="41"/>
      <c r="AG787" s="41"/>
      <c r="AI787" s="41"/>
      <c r="AJ787" s="41"/>
      <c r="AK787" s="41"/>
      <c r="AL787" s="41"/>
      <c r="AM787" s="41"/>
      <c r="AN787" s="41"/>
      <c r="AO787" s="41"/>
      <c r="AQ787" s="41"/>
      <c r="AR787" s="41"/>
      <c r="AS787" s="41"/>
      <c r="AT787" s="41"/>
      <c r="AU787" s="41"/>
      <c r="AV787" s="41"/>
      <c r="AW787" s="41"/>
      <c r="AX787" s="41"/>
      <c r="AY787" s="41"/>
      <c r="BA787" s="41"/>
      <c r="BB787" s="41"/>
      <c r="BC787" s="41"/>
      <c r="BD787" s="41"/>
      <c r="BE787" s="41"/>
      <c r="BF787" s="41"/>
      <c r="BH787" s="41"/>
      <c r="BJ787" s="41"/>
      <c r="BK787" s="41"/>
      <c r="CC787" s="41"/>
      <c r="CD787" s="41"/>
      <c r="CE787" s="41"/>
      <c r="CF787" s="41"/>
      <c r="CG787" s="41"/>
      <c r="CH787" s="41"/>
    </row>
    <row r="788" spans="7:86" ht="12.75">
      <c r="G788" s="41"/>
      <c r="J788" s="41"/>
      <c r="M788" s="41"/>
      <c r="O788" s="41"/>
      <c r="P788" s="41"/>
      <c r="Q788" s="41"/>
      <c r="S788" s="41"/>
      <c r="T788" s="41"/>
      <c r="U788" s="41"/>
      <c r="V788" s="41"/>
      <c r="W788" s="41"/>
      <c r="X788" s="41"/>
      <c r="Y788" s="41"/>
      <c r="Z788" s="41"/>
      <c r="AB788" s="41"/>
      <c r="AC788" s="41"/>
      <c r="AD788" s="41"/>
      <c r="AE788" s="41"/>
      <c r="AF788" s="41"/>
      <c r="AG788" s="41"/>
      <c r="AI788" s="41"/>
      <c r="AJ788" s="41"/>
      <c r="AK788" s="41"/>
      <c r="AL788" s="41"/>
      <c r="AM788" s="41"/>
      <c r="AN788" s="41"/>
      <c r="AO788" s="41"/>
      <c r="AQ788" s="41"/>
      <c r="AR788" s="41"/>
      <c r="AS788" s="41"/>
      <c r="AT788" s="41"/>
      <c r="AU788" s="41"/>
      <c r="AV788" s="41"/>
      <c r="AW788" s="41"/>
      <c r="AX788" s="41"/>
      <c r="AY788" s="41"/>
      <c r="BA788" s="41"/>
      <c r="BB788" s="41"/>
      <c r="BC788" s="41"/>
      <c r="BD788" s="41"/>
      <c r="BE788" s="41"/>
      <c r="BF788" s="41"/>
      <c r="BH788" s="41"/>
      <c r="BJ788" s="41"/>
      <c r="BK788" s="41"/>
      <c r="CC788" s="41"/>
      <c r="CD788" s="41"/>
      <c r="CE788" s="41"/>
      <c r="CF788" s="41"/>
      <c r="CG788" s="41"/>
      <c r="CH788" s="41"/>
    </row>
    <row r="789" spans="7:86" ht="12.75">
      <c r="G789" s="41"/>
      <c r="J789" s="41"/>
      <c r="M789" s="41"/>
      <c r="O789" s="41"/>
      <c r="P789" s="41"/>
      <c r="Q789" s="41"/>
      <c r="S789" s="41"/>
      <c r="T789" s="41"/>
      <c r="U789" s="41"/>
      <c r="V789" s="41"/>
      <c r="W789" s="41"/>
      <c r="X789" s="41"/>
      <c r="Y789" s="41"/>
      <c r="Z789" s="41"/>
      <c r="AB789" s="41"/>
      <c r="AC789" s="41"/>
      <c r="AD789" s="41"/>
      <c r="AE789" s="41"/>
      <c r="AF789" s="41"/>
      <c r="AG789" s="41"/>
      <c r="AI789" s="41"/>
      <c r="AJ789" s="41"/>
      <c r="AK789" s="41"/>
      <c r="AL789" s="41"/>
      <c r="AM789" s="41"/>
      <c r="AN789" s="41"/>
      <c r="AO789" s="41"/>
      <c r="AQ789" s="41"/>
      <c r="AR789" s="41"/>
      <c r="AS789" s="41"/>
      <c r="AT789" s="41"/>
      <c r="AU789" s="41"/>
      <c r="AV789" s="41"/>
      <c r="AW789" s="41"/>
      <c r="AX789" s="41"/>
      <c r="AY789" s="41"/>
      <c r="BA789" s="41"/>
      <c r="BB789" s="41"/>
      <c r="BC789" s="41"/>
      <c r="BD789" s="41"/>
      <c r="BE789" s="41"/>
      <c r="BF789" s="41"/>
      <c r="BH789" s="41"/>
      <c r="BJ789" s="41"/>
      <c r="BK789" s="41"/>
      <c r="CC789" s="41"/>
      <c r="CD789" s="41"/>
      <c r="CE789" s="41"/>
      <c r="CF789" s="41"/>
      <c r="CG789" s="41"/>
      <c r="CH789" s="41"/>
    </row>
    <row r="790" spans="7:86" ht="12.75">
      <c r="G790" s="41"/>
      <c r="J790" s="41"/>
      <c r="M790" s="41"/>
      <c r="O790" s="41"/>
      <c r="P790" s="41"/>
      <c r="Q790" s="41"/>
      <c r="S790" s="41"/>
      <c r="T790" s="41"/>
      <c r="U790" s="41"/>
      <c r="V790" s="41"/>
      <c r="W790" s="41"/>
      <c r="X790" s="41"/>
      <c r="Y790" s="41"/>
      <c r="Z790" s="41"/>
      <c r="AB790" s="41"/>
      <c r="AC790" s="41"/>
      <c r="AD790" s="41"/>
      <c r="AE790" s="41"/>
      <c r="AF790" s="41"/>
      <c r="AG790" s="41"/>
      <c r="AI790" s="41"/>
      <c r="AJ790" s="41"/>
      <c r="AK790" s="41"/>
      <c r="AL790" s="41"/>
      <c r="AM790" s="41"/>
      <c r="AN790" s="41"/>
      <c r="AO790" s="41"/>
      <c r="AQ790" s="41"/>
      <c r="AR790" s="41"/>
      <c r="AS790" s="41"/>
      <c r="AT790" s="41"/>
      <c r="AU790" s="41"/>
      <c r="AV790" s="41"/>
      <c r="AW790" s="41"/>
      <c r="AX790" s="41"/>
      <c r="AY790" s="41"/>
      <c r="BA790" s="41"/>
      <c r="BB790" s="41"/>
      <c r="BC790" s="41"/>
      <c r="BD790" s="41"/>
      <c r="BE790" s="41"/>
      <c r="BF790" s="41"/>
      <c r="BH790" s="41"/>
      <c r="BJ790" s="41"/>
      <c r="BK790" s="41"/>
      <c r="CC790" s="41"/>
      <c r="CD790" s="41"/>
      <c r="CE790" s="41"/>
      <c r="CF790" s="41"/>
      <c r="CG790" s="41"/>
      <c r="CH790" s="41"/>
    </row>
    <row r="791" spans="7:86" ht="12.75">
      <c r="G791" s="41"/>
      <c r="J791" s="41"/>
      <c r="M791" s="41"/>
      <c r="O791" s="41"/>
      <c r="P791" s="41"/>
      <c r="Q791" s="41"/>
      <c r="S791" s="41"/>
      <c r="T791" s="41"/>
      <c r="U791" s="41"/>
      <c r="V791" s="41"/>
      <c r="W791" s="41"/>
      <c r="X791" s="41"/>
      <c r="Y791" s="41"/>
      <c r="Z791" s="41"/>
      <c r="AB791" s="41"/>
      <c r="AC791" s="41"/>
      <c r="AD791" s="41"/>
      <c r="AE791" s="41"/>
      <c r="AF791" s="41"/>
      <c r="AG791" s="41"/>
      <c r="AI791" s="41"/>
      <c r="AJ791" s="41"/>
      <c r="AK791" s="41"/>
      <c r="AL791" s="41"/>
      <c r="AM791" s="41"/>
      <c r="AN791" s="41"/>
      <c r="AO791" s="41"/>
      <c r="AQ791" s="41"/>
      <c r="AR791" s="41"/>
      <c r="AS791" s="41"/>
      <c r="AT791" s="41"/>
      <c r="AU791" s="41"/>
      <c r="AV791" s="41"/>
      <c r="AW791" s="41"/>
      <c r="AX791" s="41"/>
      <c r="AY791" s="41"/>
      <c r="BA791" s="41"/>
      <c r="BB791" s="41"/>
      <c r="BC791" s="41"/>
      <c r="BD791" s="41"/>
      <c r="BE791" s="41"/>
      <c r="BF791" s="41"/>
      <c r="BH791" s="41"/>
      <c r="BJ791" s="41"/>
      <c r="BK791" s="41"/>
      <c r="CC791" s="41"/>
      <c r="CD791" s="41"/>
      <c r="CE791" s="41"/>
      <c r="CF791" s="41"/>
      <c r="CG791" s="41"/>
      <c r="CH791" s="41"/>
    </row>
    <row r="792" spans="7:86" ht="12.75">
      <c r="G792" s="41"/>
      <c r="J792" s="41"/>
      <c r="M792" s="41"/>
      <c r="O792" s="41"/>
      <c r="P792" s="41"/>
      <c r="Q792" s="41"/>
      <c r="S792" s="41"/>
      <c r="T792" s="41"/>
      <c r="U792" s="41"/>
      <c r="V792" s="41"/>
      <c r="W792" s="41"/>
      <c r="X792" s="41"/>
      <c r="Y792" s="41"/>
      <c r="Z792" s="41"/>
      <c r="AB792" s="41"/>
      <c r="AC792" s="41"/>
      <c r="AD792" s="41"/>
      <c r="AE792" s="41"/>
      <c r="AF792" s="41"/>
      <c r="AG792" s="41"/>
      <c r="AI792" s="41"/>
      <c r="AJ792" s="41"/>
      <c r="AK792" s="41"/>
      <c r="AL792" s="41"/>
      <c r="AM792" s="41"/>
      <c r="AN792" s="41"/>
      <c r="AO792" s="41"/>
      <c r="AQ792" s="41"/>
      <c r="AR792" s="41"/>
      <c r="AS792" s="41"/>
      <c r="AT792" s="41"/>
      <c r="AU792" s="41"/>
      <c r="AV792" s="41"/>
      <c r="AW792" s="41"/>
      <c r="AX792" s="41"/>
      <c r="AY792" s="41"/>
      <c r="BA792" s="41"/>
      <c r="BB792" s="41"/>
      <c r="BC792" s="41"/>
      <c r="BD792" s="41"/>
      <c r="BE792" s="41"/>
      <c r="BF792" s="41"/>
      <c r="BH792" s="41"/>
      <c r="BJ792" s="41"/>
      <c r="BK792" s="41"/>
      <c r="CC792" s="41"/>
      <c r="CD792" s="41"/>
      <c r="CE792" s="41"/>
      <c r="CF792" s="41"/>
      <c r="CG792" s="41"/>
      <c r="CH792" s="41"/>
    </row>
    <row r="793" spans="7:86" ht="12.75">
      <c r="G793" s="41"/>
      <c r="J793" s="41"/>
      <c r="M793" s="41"/>
      <c r="O793" s="41"/>
      <c r="P793" s="41"/>
      <c r="Q793" s="41"/>
      <c r="S793" s="41"/>
      <c r="T793" s="41"/>
      <c r="U793" s="41"/>
      <c r="V793" s="41"/>
      <c r="W793" s="41"/>
      <c r="X793" s="41"/>
      <c r="Y793" s="41"/>
      <c r="Z793" s="41"/>
      <c r="AB793" s="41"/>
      <c r="AC793" s="41"/>
      <c r="AD793" s="41"/>
      <c r="AE793" s="41"/>
      <c r="AF793" s="41"/>
      <c r="AG793" s="41"/>
      <c r="AI793" s="41"/>
      <c r="AJ793" s="41"/>
      <c r="AK793" s="41"/>
      <c r="AL793" s="41"/>
      <c r="AM793" s="41"/>
      <c r="AN793" s="41"/>
      <c r="AO793" s="41"/>
      <c r="AQ793" s="41"/>
      <c r="AR793" s="41"/>
      <c r="AS793" s="41"/>
      <c r="AT793" s="41"/>
      <c r="AU793" s="41"/>
      <c r="AV793" s="41"/>
      <c r="AW793" s="41"/>
      <c r="AX793" s="41"/>
      <c r="AY793" s="41"/>
      <c r="BA793" s="41"/>
      <c r="BB793" s="41"/>
      <c r="BC793" s="41"/>
      <c r="BD793" s="41"/>
      <c r="BE793" s="41"/>
      <c r="BF793" s="41"/>
      <c r="BH793" s="41"/>
      <c r="BJ793" s="41"/>
      <c r="BK793" s="41"/>
      <c r="CC793" s="41"/>
      <c r="CD793" s="41"/>
      <c r="CE793" s="41"/>
      <c r="CF793" s="41"/>
      <c r="CG793" s="41"/>
      <c r="CH793" s="41"/>
    </row>
    <row r="794" spans="7:86" ht="12.75">
      <c r="G794" s="41"/>
      <c r="J794" s="41"/>
      <c r="M794" s="41"/>
      <c r="O794" s="41"/>
      <c r="P794" s="41"/>
      <c r="Q794" s="41"/>
      <c r="S794" s="41"/>
      <c r="T794" s="41"/>
      <c r="U794" s="41"/>
      <c r="V794" s="41"/>
      <c r="W794" s="41"/>
      <c r="X794" s="41"/>
      <c r="Y794" s="41"/>
      <c r="Z794" s="41"/>
      <c r="AB794" s="41"/>
      <c r="AC794" s="41"/>
      <c r="AD794" s="41"/>
      <c r="AE794" s="41"/>
      <c r="AF794" s="41"/>
      <c r="AG794" s="41"/>
      <c r="AI794" s="41"/>
      <c r="AJ794" s="41"/>
      <c r="AK794" s="41"/>
      <c r="AL794" s="41"/>
      <c r="AM794" s="41"/>
      <c r="AN794" s="41"/>
      <c r="AO794" s="41"/>
      <c r="AQ794" s="41"/>
      <c r="AR794" s="41"/>
      <c r="AS794" s="41"/>
      <c r="AT794" s="41"/>
      <c r="AU794" s="41"/>
      <c r="AV794" s="41"/>
      <c r="AW794" s="41"/>
      <c r="AX794" s="41"/>
      <c r="AY794" s="41"/>
      <c r="BA794" s="41"/>
      <c r="BB794" s="41"/>
      <c r="BC794" s="41"/>
      <c r="BD794" s="41"/>
      <c r="BE794" s="41"/>
      <c r="BF794" s="41"/>
      <c r="BH794" s="41"/>
      <c r="BJ794" s="41"/>
      <c r="BK794" s="41"/>
      <c r="CC794" s="41"/>
      <c r="CD794" s="41"/>
      <c r="CE794" s="41"/>
      <c r="CF794" s="41"/>
      <c r="CG794" s="41"/>
      <c r="CH794" s="41"/>
    </row>
    <row r="795" spans="7:86" ht="12.75">
      <c r="G795" s="41"/>
      <c r="J795" s="41"/>
      <c r="M795" s="41"/>
      <c r="O795" s="41"/>
      <c r="P795" s="41"/>
      <c r="Q795" s="41"/>
      <c r="S795" s="41"/>
      <c r="T795" s="41"/>
      <c r="U795" s="41"/>
      <c r="V795" s="41"/>
      <c r="W795" s="41"/>
      <c r="X795" s="41"/>
      <c r="Y795" s="41"/>
      <c r="Z795" s="41"/>
      <c r="AB795" s="41"/>
      <c r="AC795" s="41"/>
      <c r="AD795" s="41"/>
      <c r="AE795" s="41"/>
      <c r="AF795" s="41"/>
      <c r="AG795" s="41"/>
      <c r="AI795" s="41"/>
      <c r="AJ795" s="41"/>
      <c r="AK795" s="41"/>
      <c r="AL795" s="41"/>
      <c r="AM795" s="41"/>
      <c r="AN795" s="41"/>
      <c r="AO795" s="41"/>
      <c r="AQ795" s="41"/>
      <c r="AR795" s="41"/>
      <c r="AS795" s="41"/>
      <c r="AT795" s="41"/>
      <c r="AU795" s="41"/>
      <c r="AV795" s="41"/>
      <c r="AW795" s="41"/>
      <c r="AX795" s="41"/>
      <c r="AY795" s="41"/>
      <c r="BA795" s="41"/>
      <c r="BB795" s="41"/>
      <c r="BC795" s="41"/>
      <c r="BD795" s="41"/>
      <c r="BE795" s="41"/>
      <c r="BF795" s="41"/>
      <c r="BH795" s="41"/>
      <c r="BJ795" s="41"/>
      <c r="BK795" s="41"/>
      <c r="CC795" s="41"/>
      <c r="CD795" s="41"/>
      <c r="CE795" s="41"/>
      <c r="CF795" s="41"/>
      <c r="CG795" s="41"/>
      <c r="CH795" s="41"/>
    </row>
    <row r="796" spans="7:86" ht="12.75">
      <c r="G796" s="41"/>
      <c r="J796" s="41"/>
      <c r="M796" s="41"/>
      <c r="O796" s="41"/>
      <c r="P796" s="41"/>
      <c r="Q796" s="41"/>
      <c r="S796" s="41"/>
      <c r="T796" s="41"/>
      <c r="U796" s="41"/>
      <c r="V796" s="41"/>
      <c r="W796" s="41"/>
      <c r="X796" s="41"/>
      <c r="Y796" s="41"/>
      <c r="Z796" s="41"/>
      <c r="AB796" s="41"/>
      <c r="AC796" s="41"/>
      <c r="AD796" s="41"/>
      <c r="AE796" s="41"/>
      <c r="AF796" s="41"/>
      <c r="AG796" s="41"/>
      <c r="AI796" s="41"/>
      <c r="AJ796" s="41"/>
      <c r="AK796" s="41"/>
      <c r="AL796" s="41"/>
      <c r="AM796" s="41"/>
      <c r="AN796" s="41"/>
      <c r="AO796" s="41"/>
      <c r="AQ796" s="41"/>
      <c r="AR796" s="41"/>
      <c r="AS796" s="41"/>
      <c r="AT796" s="41"/>
      <c r="AU796" s="41"/>
      <c r="AV796" s="41"/>
      <c r="AW796" s="41"/>
      <c r="AX796" s="41"/>
      <c r="AY796" s="41"/>
      <c r="BA796" s="41"/>
      <c r="BB796" s="41"/>
      <c r="BC796" s="41"/>
      <c r="BD796" s="41"/>
      <c r="BE796" s="41"/>
      <c r="BF796" s="41"/>
      <c r="BH796" s="41"/>
      <c r="BJ796" s="41"/>
      <c r="BK796" s="41"/>
      <c r="CC796" s="41"/>
      <c r="CD796" s="41"/>
      <c r="CE796" s="41"/>
      <c r="CF796" s="41"/>
      <c r="CG796" s="41"/>
      <c r="CH796" s="41"/>
    </row>
    <row r="797" spans="7:86" ht="12.75">
      <c r="G797" s="41"/>
      <c r="J797" s="41"/>
      <c r="M797" s="41"/>
      <c r="O797" s="41"/>
      <c r="P797" s="41"/>
      <c r="Q797" s="41"/>
      <c r="S797" s="41"/>
      <c r="T797" s="41"/>
      <c r="U797" s="41"/>
      <c r="V797" s="41"/>
      <c r="W797" s="41"/>
      <c r="X797" s="41"/>
      <c r="Y797" s="41"/>
      <c r="Z797" s="41"/>
      <c r="AB797" s="41"/>
      <c r="AC797" s="41"/>
      <c r="AD797" s="41"/>
      <c r="AE797" s="41"/>
      <c r="AF797" s="41"/>
      <c r="AG797" s="41"/>
      <c r="AI797" s="41"/>
      <c r="AJ797" s="41"/>
      <c r="AK797" s="41"/>
      <c r="AL797" s="41"/>
      <c r="AM797" s="41"/>
      <c r="AN797" s="41"/>
      <c r="AO797" s="41"/>
      <c r="AQ797" s="41"/>
      <c r="AR797" s="41"/>
      <c r="AS797" s="41"/>
      <c r="AT797" s="41"/>
      <c r="AU797" s="41"/>
      <c r="AV797" s="41"/>
      <c r="AW797" s="41"/>
      <c r="AX797" s="41"/>
      <c r="AY797" s="41"/>
      <c r="BA797" s="41"/>
      <c r="BB797" s="41"/>
      <c r="BC797" s="41"/>
      <c r="BD797" s="41"/>
      <c r="BE797" s="41"/>
      <c r="BF797" s="41"/>
      <c r="BH797" s="41"/>
      <c r="BJ797" s="41"/>
      <c r="BK797" s="41"/>
      <c r="CC797" s="41"/>
      <c r="CD797" s="41"/>
      <c r="CE797" s="41"/>
      <c r="CF797" s="41"/>
      <c r="CG797" s="41"/>
      <c r="CH797" s="41"/>
    </row>
    <row r="798" spans="7:86" ht="12.75">
      <c r="G798" s="41"/>
      <c r="J798" s="41"/>
      <c r="M798" s="41"/>
      <c r="O798" s="41"/>
      <c r="P798" s="41"/>
      <c r="Q798" s="41"/>
      <c r="S798" s="41"/>
      <c r="T798" s="41"/>
      <c r="U798" s="41"/>
      <c r="V798" s="41"/>
      <c r="W798" s="41"/>
      <c r="X798" s="41"/>
      <c r="Y798" s="41"/>
      <c r="Z798" s="41"/>
      <c r="AB798" s="41"/>
      <c r="AC798" s="41"/>
      <c r="AD798" s="41"/>
      <c r="AE798" s="41"/>
      <c r="AF798" s="41"/>
      <c r="AG798" s="41"/>
      <c r="AI798" s="41"/>
      <c r="AJ798" s="41"/>
      <c r="AK798" s="41"/>
      <c r="AL798" s="41"/>
      <c r="AM798" s="41"/>
      <c r="AN798" s="41"/>
      <c r="AO798" s="41"/>
      <c r="AQ798" s="41"/>
      <c r="AR798" s="41"/>
      <c r="AS798" s="41"/>
      <c r="AT798" s="41"/>
      <c r="AU798" s="41"/>
      <c r="AV798" s="41"/>
      <c r="AW798" s="41"/>
      <c r="AX798" s="41"/>
      <c r="AY798" s="41"/>
      <c r="BA798" s="41"/>
      <c r="BB798" s="41"/>
      <c r="BC798" s="41"/>
      <c r="BD798" s="41"/>
      <c r="BE798" s="41"/>
      <c r="BF798" s="41"/>
      <c r="BH798" s="41"/>
      <c r="BJ798" s="41"/>
      <c r="BK798" s="41"/>
      <c r="CC798" s="41"/>
      <c r="CD798" s="41"/>
      <c r="CE798" s="41"/>
      <c r="CF798" s="41"/>
      <c r="CG798" s="41"/>
      <c r="CH798" s="41"/>
    </row>
    <row r="799" spans="7:86" ht="12.75">
      <c r="G799" s="41"/>
      <c r="J799" s="41"/>
      <c r="M799" s="41"/>
      <c r="O799" s="41"/>
      <c r="P799" s="41"/>
      <c r="Q799" s="41"/>
      <c r="S799" s="41"/>
      <c r="T799" s="41"/>
      <c r="U799" s="41"/>
      <c r="V799" s="41"/>
      <c r="W799" s="41"/>
      <c r="X799" s="41"/>
      <c r="Y799" s="41"/>
      <c r="Z799" s="41"/>
      <c r="AB799" s="41"/>
      <c r="AC799" s="41"/>
      <c r="AD799" s="41"/>
      <c r="AE799" s="41"/>
      <c r="AF799" s="41"/>
      <c r="AG799" s="41"/>
      <c r="AI799" s="41"/>
      <c r="AJ799" s="41"/>
      <c r="AK799" s="41"/>
      <c r="AL799" s="41"/>
      <c r="AM799" s="41"/>
      <c r="AN799" s="41"/>
      <c r="AO799" s="41"/>
      <c r="AQ799" s="41"/>
      <c r="AR799" s="41"/>
      <c r="AS799" s="41"/>
      <c r="AT799" s="41"/>
      <c r="AU799" s="41"/>
      <c r="AV799" s="41"/>
      <c r="AW799" s="41"/>
      <c r="AX799" s="41"/>
      <c r="AY799" s="41"/>
      <c r="BA799" s="41"/>
      <c r="BB799" s="41"/>
      <c r="BC799" s="41"/>
      <c r="BD799" s="41"/>
      <c r="BE799" s="41"/>
      <c r="BF799" s="41"/>
      <c r="BH799" s="41"/>
      <c r="BJ799" s="41"/>
      <c r="BK799" s="41"/>
      <c r="CC799" s="41"/>
      <c r="CD799" s="41"/>
      <c r="CE799" s="41"/>
      <c r="CF799" s="41"/>
      <c r="CG799" s="41"/>
      <c r="CH799" s="41"/>
    </row>
    <row r="800" spans="7:86" ht="12.75">
      <c r="G800" s="41"/>
      <c r="J800" s="41"/>
      <c r="M800" s="41"/>
      <c r="O800" s="41"/>
      <c r="P800" s="41"/>
      <c r="Q800" s="41"/>
      <c r="S800" s="41"/>
      <c r="T800" s="41"/>
      <c r="U800" s="41"/>
      <c r="V800" s="41"/>
      <c r="W800" s="41"/>
      <c r="X800" s="41"/>
      <c r="Y800" s="41"/>
      <c r="Z800" s="41"/>
      <c r="AB800" s="41"/>
      <c r="AC800" s="41"/>
      <c r="AD800" s="41"/>
      <c r="AE800" s="41"/>
      <c r="AF800" s="41"/>
      <c r="AG800" s="41"/>
      <c r="AI800" s="41"/>
      <c r="AJ800" s="41"/>
      <c r="AK800" s="41"/>
      <c r="AL800" s="41"/>
      <c r="AM800" s="41"/>
      <c r="AN800" s="41"/>
      <c r="AO800" s="41"/>
      <c r="AQ800" s="41"/>
      <c r="AR800" s="41"/>
      <c r="AS800" s="41"/>
      <c r="AT800" s="41"/>
      <c r="AU800" s="41"/>
      <c r="AV800" s="41"/>
      <c r="AW800" s="41"/>
      <c r="AX800" s="41"/>
      <c r="AY800" s="41"/>
      <c r="BA800" s="41"/>
      <c r="BB800" s="41"/>
      <c r="BC800" s="41"/>
      <c r="BD800" s="41"/>
      <c r="BE800" s="41"/>
      <c r="BF800" s="41"/>
      <c r="BH800" s="41"/>
      <c r="BJ800" s="41"/>
      <c r="BK800" s="41"/>
      <c r="CC800" s="41"/>
      <c r="CD800" s="41"/>
      <c r="CE800" s="41"/>
      <c r="CF800" s="41"/>
      <c r="CG800" s="41"/>
      <c r="CH800" s="41"/>
    </row>
    <row r="801" spans="7:86" ht="12.75">
      <c r="G801" s="41"/>
      <c r="J801" s="41"/>
      <c r="M801" s="41"/>
      <c r="O801" s="41"/>
      <c r="P801" s="41"/>
      <c r="Q801" s="41"/>
      <c r="S801" s="41"/>
      <c r="T801" s="41"/>
      <c r="U801" s="41"/>
      <c r="V801" s="41"/>
      <c r="W801" s="41"/>
      <c r="X801" s="41"/>
      <c r="Y801" s="41"/>
      <c r="Z801" s="41"/>
      <c r="AB801" s="41"/>
      <c r="AC801" s="41"/>
      <c r="AD801" s="41"/>
      <c r="AE801" s="41"/>
      <c r="AF801" s="41"/>
      <c r="AG801" s="41"/>
      <c r="AI801" s="41"/>
      <c r="AJ801" s="41"/>
      <c r="AK801" s="41"/>
      <c r="AL801" s="41"/>
      <c r="AM801" s="41"/>
      <c r="AN801" s="41"/>
      <c r="AO801" s="41"/>
      <c r="AQ801" s="41"/>
      <c r="AR801" s="41"/>
      <c r="AS801" s="41"/>
      <c r="AT801" s="41"/>
      <c r="AU801" s="41"/>
      <c r="AV801" s="41"/>
      <c r="AW801" s="41"/>
      <c r="AX801" s="41"/>
      <c r="AY801" s="41"/>
      <c r="BA801" s="41"/>
      <c r="BB801" s="41"/>
      <c r="BC801" s="41"/>
      <c r="BD801" s="41"/>
      <c r="BE801" s="41"/>
      <c r="BF801" s="41"/>
      <c r="BH801" s="41"/>
      <c r="BJ801" s="41"/>
      <c r="BK801" s="41"/>
      <c r="CC801" s="41"/>
      <c r="CD801" s="41"/>
      <c r="CE801" s="41"/>
      <c r="CF801" s="41"/>
      <c r="CG801" s="41"/>
      <c r="CH801" s="41"/>
    </row>
    <row r="802" spans="7:86" ht="12.75">
      <c r="G802" s="41"/>
      <c r="J802" s="41"/>
      <c r="M802" s="41"/>
      <c r="O802" s="41"/>
      <c r="P802" s="41"/>
      <c r="Q802" s="41"/>
      <c r="S802" s="41"/>
      <c r="T802" s="41"/>
      <c r="U802" s="41"/>
      <c r="V802" s="41"/>
      <c r="W802" s="41"/>
      <c r="X802" s="41"/>
      <c r="Y802" s="41"/>
      <c r="Z802" s="41"/>
      <c r="AB802" s="41"/>
      <c r="AC802" s="41"/>
      <c r="AD802" s="41"/>
      <c r="AE802" s="41"/>
      <c r="AF802" s="41"/>
      <c r="AG802" s="41"/>
      <c r="AI802" s="41"/>
      <c r="AJ802" s="41"/>
      <c r="AK802" s="41"/>
      <c r="AL802" s="41"/>
      <c r="AM802" s="41"/>
      <c r="AN802" s="41"/>
      <c r="AO802" s="41"/>
      <c r="AQ802" s="41"/>
      <c r="AR802" s="41"/>
      <c r="AS802" s="41"/>
      <c r="AT802" s="41"/>
      <c r="AU802" s="41"/>
      <c r="AV802" s="41"/>
      <c r="AW802" s="41"/>
      <c r="AX802" s="41"/>
      <c r="AY802" s="41"/>
      <c r="BA802" s="41"/>
      <c r="BB802" s="41"/>
      <c r="BC802" s="41"/>
      <c r="BD802" s="41"/>
      <c r="BE802" s="41"/>
      <c r="BF802" s="41"/>
      <c r="BH802" s="41"/>
      <c r="BJ802" s="41"/>
      <c r="BK802" s="41"/>
      <c r="CC802" s="41"/>
      <c r="CD802" s="41"/>
      <c r="CE802" s="41"/>
      <c r="CF802" s="41"/>
      <c r="CG802" s="41"/>
      <c r="CH802" s="41"/>
    </row>
    <row r="803" spans="7:86" ht="12.75">
      <c r="G803" s="41"/>
      <c r="J803" s="41"/>
      <c r="M803" s="41"/>
      <c r="O803" s="41"/>
      <c r="P803" s="41"/>
      <c r="Q803" s="41"/>
      <c r="S803" s="41"/>
      <c r="T803" s="41"/>
      <c r="U803" s="41"/>
      <c r="V803" s="41"/>
      <c r="W803" s="41"/>
      <c r="X803" s="41"/>
      <c r="Y803" s="41"/>
      <c r="Z803" s="41"/>
      <c r="AB803" s="41"/>
      <c r="AC803" s="41"/>
      <c r="AD803" s="41"/>
      <c r="AE803" s="41"/>
      <c r="AF803" s="41"/>
      <c r="AG803" s="41"/>
      <c r="AI803" s="41"/>
      <c r="AJ803" s="41"/>
      <c r="AK803" s="41"/>
      <c r="AL803" s="41"/>
      <c r="AM803" s="41"/>
      <c r="AN803" s="41"/>
      <c r="AO803" s="41"/>
      <c r="AQ803" s="41"/>
      <c r="AR803" s="41"/>
      <c r="AS803" s="41"/>
      <c r="AT803" s="41"/>
      <c r="AU803" s="41"/>
      <c r="AV803" s="41"/>
      <c r="AW803" s="41"/>
      <c r="AX803" s="41"/>
      <c r="AY803" s="41"/>
      <c r="BA803" s="41"/>
      <c r="BB803" s="41"/>
      <c r="BC803" s="41"/>
      <c r="BD803" s="41"/>
      <c r="BE803" s="41"/>
      <c r="BF803" s="41"/>
      <c r="BH803" s="41"/>
      <c r="BJ803" s="41"/>
      <c r="BK803" s="41"/>
      <c r="CC803" s="41"/>
      <c r="CD803" s="41"/>
      <c r="CE803" s="41"/>
      <c r="CF803" s="41"/>
      <c r="CG803" s="41"/>
      <c r="CH803" s="41"/>
    </row>
    <row r="804" spans="7:86" ht="12.75">
      <c r="G804" s="41"/>
      <c r="J804" s="41"/>
      <c r="M804" s="41"/>
      <c r="O804" s="41"/>
      <c r="P804" s="41"/>
      <c r="Q804" s="41"/>
      <c r="S804" s="41"/>
      <c r="T804" s="41"/>
      <c r="U804" s="41"/>
      <c r="V804" s="41"/>
      <c r="W804" s="41"/>
      <c r="X804" s="41"/>
      <c r="Y804" s="41"/>
      <c r="Z804" s="41"/>
      <c r="AB804" s="41"/>
      <c r="AC804" s="41"/>
      <c r="AD804" s="41"/>
      <c r="AE804" s="41"/>
      <c r="AF804" s="41"/>
      <c r="AG804" s="41"/>
      <c r="AI804" s="41"/>
      <c r="AJ804" s="41"/>
      <c r="AK804" s="41"/>
      <c r="AL804" s="41"/>
      <c r="AM804" s="41"/>
      <c r="AN804" s="41"/>
      <c r="AO804" s="41"/>
      <c r="AQ804" s="41"/>
      <c r="AR804" s="41"/>
      <c r="AS804" s="41"/>
      <c r="AT804" s="41"/>
      <c r="AU804" s="41"/>
      <c r="AV804" s="41"/>
      <c r="AW804" s="41"/>
      <c r="AX804" s="41"/>
      <c r="AY804" s="41"/>
      <c r="BA804" s="41"/>
      <c r="BB804" s="41"/>
      <c r="BC804" s="41"/>
      <c r="BD804" s="41"/>
      <c r="BE804" s="41"/>
      <c r="BF804" s="41"/>
      <c r="BH804" s="41"/>
      <c r="BJ804" s="41"/>
      <c r="BK804" s="41"/>
      <c r="CC804" s="41"/>
      <c r="CD804" s="41"/>
      <c r="CE804" s="41"/>
      <c r="CF804" s="41"/>
      <c r="CG804" s="41"/>
      <c r="CH804" s="41"/>
    </row>
    <row r="805" spans="7:86" ht="12.75">
      <c r="G805" s="41"/>
      <c r="J805" s="41"/>
      <c r="M805" s="41"/>
      <c r="O805" s="41"/>
      <c r="P805" s="41"/>
      <c r="Q805" s="41"/>
      <c r="S805" s="41"/>
      <c r="T805" s="41"/>
      <c r="U805" s="41"/>
      <c r="V805" s="41"/>
      <c r="W805" s="41"/>
      <c r="X805" s="41"/>
      <c r="Y805" s="41"/>
      <c r="Z805" s="41"/>
      <c r="AB805" s="41"/>
      <c r="AC805" s="41"/>
      <c r="AD805" s="41"/>
      <c r="AE805" s="41"/>
      <c r="AF805" s="41"/>
      <c r="AG805" s="41"/>
      <c r="AI805" s="41"/>
      <c r="AJ805" s="41"/>
      <c r="AK805" s="41"/>
      <c r="AL805" s="41"/>
      <c r="AM805" s="41"/>
      <c r="AN805" s="41"/>
      <c r="AO805" s="41"/>
      <c r="AQ805" s="41"/>
      <c r="AR805" s="41"/>
      <c r="AS805" s="41"/>
      <c r="AT805" s="41"/>
      <c r="AU805" s="41"/>
      <c r="AV805" s="41"/>
      <c r="AW805" s="41"/>
      <c r="AX805" s="41"/>
      <c r="AY805" s="41"/>
      <c r="BA805" s="41"/>
      <c r="BB805" s="41"/>
      <c r="BC805" s="41"/>
      <c r="BD805" s="41"/>
      <c r="BE805" s="41"/>
      <c r="BF805" s="41"/>
      <c r="BH805" s="41"/>
      <c r="BJ805" s="41"/>
      <c r="BK805" s="41"/>
      <c r="CC805" s="41"/>
      <c r="CD805" s="41"/>
      <c r="CE805" s="41"/>
      <c r="CF805" s="41"/>
      <c r="CG805" s="41"/>
      <c r="CH805" s="41"/>
    </row>
    <row r="806" spans="7:86" ht="12.75">
      <c r="G806" s="41"/>
      <c r="J806" s="41"/>
      <c r="M806" s="41"/>
      <c r="O806" s="41"/>
      <c r="P806" s="41"/>
      <c r="Q806" s="41"/>
      <c r="S806" s="41"/>
      <c r="T806" s="41"/>
      <c r="U806" s="41"/>
      <c r="V806" s="41"/>
      <c r="W806" s="41"/>
      <c r="X806" s="41"/>
      <c r="Y806" s="41"/>
      <c r="Z806" s="41"/>
      <c r="AB806" s="41"/>
      <c r="AC806" s="41"/>
      <c r="AD806" s="41"/>
      <c r="AE806" s="41"/>
      <c r="AF806" s="41"/>
      <c r="AG806" s="41"/>
      <c r="AI806" s="41"/>
      <c r="AJ806" s="41"/>
      <c r="AK806" s="41"/>
      <c r="AL806" s="41"/>
      <c r="AM806" s="41"/>
      <c r="AN806" s="41"/>
      <c r="AO806" s="41"/>
      <c r="AQ806" s="41"/>
      <c r="AR806" s="41"/>
      <c r="AS806" s="41"/>
      <c r="AT806" s="41"/>
      <c r="AU806" s="41"/>
      <c r="AV806" s="41"/>
      <c r="AW806" s="41"/>
      <c r="AX806" s="41"/>
      <c r="AY806" s="41"/>
      <c r="BA806" s="41"/>
      <c r="BB806" s="41"/>
      <c r="BC806" s="41"/>
      <c r="BD806" s="41"/>
      <c r="BE806" s="41"/>
      <c r="BF806" s="41"/>
      <c r="BH806" s="41"/>
      <c r="BJ806" s="41"/>
      <c r="BK806" s="41"/>
      <c r="CC806" s="41"/>
      <c r="CD806" s="41"/>
      <c r="CE806" s="41"/>
      <c r="CF806" s="41"/>
      <c r="CG806" s="41"/>
      <c r="CH806" s="41"/>
    </row>
    <row r="807" spans="7:86" ht="12.75">
      <c r="G807" s="41"/>
      <c r="J807" s="41"/>
      <c r="M807" s="41"/>
      <c r="O807" s="41"/>
      <c r="P807" s="41"/>
      <c r="Q807" s="41"/>
      <c r="S807" s="41"/>
      <c r="T807" s="41"/>
      <c r="U807" s="41"/>
      <c r="V807" s="41"/>
      <c r="W807" s="41"/>
      <c r="X807" s="41"/>
      <c r="Y807" s="41"/>
      <c r="Z807" s="41"/>
      <c r="AB807" s="41"/>
      <c r="AC807" s="41"/>
      <c r="AD807" s="41"/>
      <c r="AE807" s="41"/>
      <c r="AF807" s="41"/>
      <c r="AG807" s="41"/>
      <c r="AI807" s="41"/>
      <c r="AJ807" s="41"/>
      <c r="AK807" s="41"/>
      <c r="AL807" s="41"/>
      <c r="AM807" s="41"/>
      <c r="AN807" s="41"/>
      <c r="AO807" s="41"/>
      <c r="AQ807" s="41"/>
      <c r="AR807" s="41"/>
      <c r="AS807" s="41"/>
      <c r="AT807" s="41"/>
      <c r="AU807" s="41"/>
      <c r="AV807" s="41"/>
      <c r="AW807" s="41"/>
      <c r="AX807" s="41"/>
      <c r="AY807" s="41"/>
      <c r="BA807" s="41"/>
      <c r="BB807" s="41"/>
      <c r="BC807" s="41"/>
      <c r="BD807" s="41"/>
      <c r="BE807" s="41"/>
      <c r="BF807" s="41"/>
      <c r="BH807" s="41"/>
      <c r="BJ807" s="41"/>
      <c r="BK807" s="41"/>
      <c r="CC807" s="41"/>
      <c r="CD807" s="41"/>
      <c r="CE807" s="41"/>
      <c r="CF807" s="41"/>
      <c r="CG807" s="41"/>
      <c r="CH807" s="41"/>
    </row>
    <row r="808" spans="7:86" ht="12.75">
      <c r="G808" s="41"/>
      <c r="J808" s="41"/>
      <c r="M808" s="41"/>
      <c r="O808" s="41"/>
      <c r="P808" s="41"/>
      <c r="Q808" s="41"/>
      <c r="S808" s="41"/>
      <c r="T808" s="41"/>
      <c r="U808" s="41"/>
      <c r="V808" s="41"/>
      <c r="W808" s="41"/>
      <c r="X808" s="41"/>
      <c r="Y808" s="41"/>
      <c r="Z808" s="41"/>
      <c r="AB808" s="41"/>
      <c r="AC808" s="41"/>
      <c r="AD808" s="41"/>
      <c r="AE808" s="41"/>
      <c r="AF808" s="41"/>
      <c r="AG808" s="41"/>
      <c r="AI808" s="41"/>
      <c r="AJ808" s="41"/>
      <c r="AK808" s="41"/>
      <c r="AL808" s="41"/>
      <c r="AM808" s="41"/>
      <c r="AN808" s="41"/>
      <c r="AO808" s="41"/>
      <c r="AQ808" s="41"/>
      <c r="AR808" s="41"/>
      <c r="AS808" s="41"/>
      <c r="AT808" s="41"/>
      <c r="AU808" s="41"/>
      <c r="AV808" s="41"/>
      <c r="AW808" s="41"/>
      <c r="AX808" s="41"/>
      <c r="AY808" s="41"/>
      <c r="BA808" s="41"/>
      <c r="BB808" s="41"/>
      <c r="BC808" s="41"/>
      <c r="BD808" s="41"/>
      <c r="BE808" s="41"/>
      <c r="BF808" s="41"/>
      <c r="BH808" s="41"/>
      <c r="BJ808" s="41"/>
      <c r="BK808" s="41"/>
      <c r="CC808" s="41"/>
      <c r="CD808" s="41"/>
      <c r="CE808" s="41"/>
      <c r="CF808" s="41"/>
      <c r="CG808" s="41"/>
      <c r="CH808" s="41"/>
    </row>
    <row r="809" spans="7:86" ht="12.75">
      <c r="G809" s="41"/>
      <c r="J809" s="41"/>
      <c r="M809" s="41"/>
      <c r="O809" s="41"/>
      <c r="P809" s="41"/>
      <c r="Q809" s="41"/>
      <c r="S809" s="41"/>
      <c r="T809" s="41"/>
      <c r="U809" s="41"/>
      <c r="V809" s="41"/>
      <c r="W809" s="41"/>
      <c r="X809" s="41"/>
      <c r="Y809" s="41"/>
      <c r="Z809" s="41"/>
      <c r="AB809" s="41"/>
      <c r="AC809" s="41"/>
      <c r="AD809" s="41"/>
      <c r="AE809" s="41"/>
      <c r="AF809" s="41"/>
      <c r="AG809" s="41"/>
      <c r="AI809" s="41"/>
      <c r="AJ809" s="41"/>
      <c r="AK809" s="41"/>
      <c r="AL809" s="41"/>
      <c r="AM809" s="41"/>
      <c r="AN809" s="41"/>
      <c r="AO809" s="41"/>
      <c r="AQ809" s="41"/>
      <c r="AR809" s="41"/>
      <c r="AS809" s="41"/>
      <c r="AT809" s="41"/>
      <c r="AU809" s="41"/>
      <c r="AV809" s="41"/>
      <c r="AW809" s="41"/>
      <c r="AX809" s="41"/>
      <c r="AY809" s="41"/>
      <c r="BA809" s="41"/>
      <c r="BB809" s="41"/>
      <c r="BC809" s="41"/>
      <c r="BD809" s="41"/>
      <c r="BE809" s="41"/>
      <c r="BF809" s="41"/>
      <c r="BH809" s="41"/>
      <c r="BJ809" s="41"/>
      <c r="BK809" s="41"/>
      <c r="CC809" s="41"/>
      <c r="CD809" s="41"/>
      <c r="CE809" s="41"/>
      <c r="CF809" s="41"/>
      <c r="CG809" s="41"/>
      <c r="CH809" s="41"/>
    </row>
    <row r="810" spans="7:86" ht="12.75">
      <c r="G810" s="41"/>
      <c r="J810" s="41"/>
      <c r="M810" s="41"/>
      <c r="O810" s="41"/>
      <c r="P810" s="41"/>
      <c r="Q810" s="41"/>
      <c r="S810" s="41"/>
      <c r="T810" s="41"/>
      <c r="U810" s="41"/>
      <c r="V810" s="41"/>
      <c r="W810" s="41"/>
      <c r="X810" s="41"/>
      <c r="Y810" s="41"/>
      <c r="Z810" s="41"/>
      <c r="AB810" s="41"/>
      <c r="AC810" s="41"/>
      <c r="AD810" s="41"/>
      <c r="AE810" s="41"/>
      <c r="AF810" s="41"/>
      <c r="AG810" s="41"/>
      <c r="AI810" s="41"/>
      <c r="AJ810" s="41"/>
      <c r="AK810" s="41"/>
      <c r="AL810" s="41"/>
      <c r="AM810" s="41"/>
      <c r="AN810" s="41"/>
      <c r="AO810" s="41"/>
      <c r="AQ810" s="41"/>
      <c r="AR810" s="41"/>
      <c r="AS810" s="41"/>
      <c r="AT810" s="41"/>
      <c r="AU810" s="41"/>
      <c r="AV810" s="41"/>
      <c r="AW810" s="41"/>
      <c r="AX810" s="41"/>
      <c r="AY810" s="41"/>
      <c r="BA810" s="41"/>
      <c r="BB810" s="41"/>
      <c r="BC810" s="41"/>
      <c r="BD810" s="41"/>
      <c r="BE810" s="41"/>
      <c r="BF810" s="41"/>
      <c r="BH810" s="41"/>
      <c r="BJ810" s="41"/>
      <c r="BK810" s="41"/>
      <c r="CC810" s="41"/>
      <c r="CD810" s="41"/>
      <c r="CE810" s="41"/>
      <c r="CF810" s="41"/>
      <c r="CG810" s="41"/>
      <c r="CH810" s="41"/>
    </row>
    <row r="811" spans="7:86" ht="12.75">
      <c r="G811" s="41"/>
      <c r="J811" s="41"/>
      <c r="M811" s="41"/>
      <c r="O811" s="41"/>
      <c r="P811" s="41"/>
      <c r="Q811" s="41"/>
      <c r="S811" s="41"/>
      <c r="T811" s="41"/>
      <c r="U811" s="41"/>
      <c r="V811" s="41"/>
      <c r="W811" s="41"/>
      <c r="X811" s="41"/>
      <c r="Y811" s="41"/>
      <c r="Z811" s="41"/>
      <c r="AB811" s="41"/>
      <c r="AC811" s="41"/>
      <c r="AD811" s="41"/>
      <c r="AE811" s="41"/>
      <c r="AF811" s="41"/>
      <c r="AG811" s="41"/>
      <c r="AI811" s="41"/>
      <c r="AJ811" s="41"/>
      <c r="AK811" s="41"/>
      <c r="AL811" s="41"/>
      <c r="AM811" s="41"/>
      <c r="AN811" s="41"/>
      <c r="AO811" s="41"/>
      <c r="AQ811" s="41"/>
      <c r="AR811" s="41"/>
      <c r="AS811" s="41"/>
      <c r="AT811" s="41"/>
      <c r="AU811" s="41"/>
      <c r="AV811" s="41"/>
      <c r="AW811" s="41"/>
      <c r="AX811" s="41"/>
      <c r="AY811" s="41"/>
      <c r="BA811" s="41"/>
      <c r="BB811" s="41"/>
      <c r="BC811" s="41"/>
      <c r="BD811" s="41"/>
      <c r="BE811" s="41"/>
      <c r="BF811" s="41"/>
      <c r="BH811" s="41"/>
      <c r="BJ811" s="41"/>
      <c r="BK811" s="41"/>
      <c r="CC811" s="41"/>
      <c r="CD811" s="41"/>
      <c r="CE811" s="41"/>
      <c r="CF811" s="41"/>
      <c r="CG811" s="41"/>
      <c r="CH811" s="41"/>
    </row>
    <row r="812" spans="7:86" ht="12.75">
      <c r="G812" s="41"/>
      <c r="J812" s="41"/>
      <c r="M812" s="41"/>
      <c r="O812" s="41"/>
      <c r="P812" s="41"/>
      <c r="Q812" s="41"/>
      <c r="S812" s="41"/>
      <c r="T812" s="41"/>
      <c r="U812" s="41"/>
      <c r="V812" s="41"/>
      <c r="W812" s="41"/>
      <c r="X812" s="41"/>
      <c r="Y812" s="41"/>
      <c r="Z812" s="41"/>
      <c r="AB812" s="41"/>
      <c r="AC812" s="41"/>
      <c r="AD812" s="41"/>
      <c r="AE812" s="41"/>
      <c r="AF812" s="41"/>
      <c r="AG812" s="41"/>
      <c r="AI812" s="41"/>
      <c r="AJ812" s="41"/>
      <c r="AK812" s="41"/>
      <c r="AL812" s="41"/>
      <c r="AM812" s="41"/>
      <c r="AN812" s="41"/>
      <c r="AO812" s="41"/>
      <c r="AQ812" s="41"/>
      <c r="AR812" s="41"/>
      <c r="AS812" s="41"/>
      <c r="AT812" s="41"/>
      <c r="AU812" s="41"/>
      <c r="AV812" s="41"/>
      <c r="AW812" s="41"/>
      <c r="AX812" s="41"/>
      <c r="AY812" s="41"/>
      <c r="BA812" s="41"/>
      <c r="BB812" s="41"/>
      <c r="BC812" s="41"/>
      <c r="BD812" s="41"/>
      <c r="BE812" s="41"/>
      <c r="BF812" s="41"/>
      <c r="BH812" s="41"/>
      <c r="BJ812" s="41"/>
      <c r="BK812" s="41"/>
      <c r="CC812" s="41"/>
      <c r="CD812" s="41"/>
      <c r="CE812" s="41"/>
      <c r="CF812" s="41"/>
      <c r="CG812" s="41"/>
      <c r="CH812" s="41"/>
    </row>
    <row r="813" spans="7:86" ht="12.75">
      <c r="G813" s="41"/>
      <c r="J813" s="41"/>
      <c r="M813" s="41"/>
      <c r="O813" s="41"/>
      <c r="P813" s="41"/>
      <c r="Q813" s="41"/>
      <c r="S813" s="41"/>
      <c r="T813" s="41"/>
      <c r="U813" s="41"/>
      <c r="V813" s="41"/>
      <c r="W813" s="41"/>
      <c r="X813" s="41"/>
      <c r="Y813" s="41"/>
      <c r="Z813" s="41"/>
      <c r="AB813" s="41"/>
      <c r="AC813" s="41"/>
      <c r="AD813" s="41"/>
      <c r="AE813" s="41"/>
      <c r="AF813" s="41"/>
      <c r="AG813" s="41"/>
      <c r="AI813" s="41"/>
      <c r="AJ813" s="41"/>
      <c r="AK813" s="41"/>
      <c r="AL813" s="41"/>
      <c r="AM813" s="41"/>
      <c r="AN813" s="41"/>
      <c r="AO813" s="41"/>
      <c r="AQ813" s="41"/>
      <c r="AR813" s="41"/>
      <c r="AS813" s="41"/>
      <c r="AT813" s="41"/>
      <c r="AU813" s="41"/>
      <c r="AV813" s="41"/>
      <c r="AW813" s="41"/>
      <c r="AX813" s="41"/>
      <c r="AY813" s="41"/>
      <c r="BA813" s="41"/>
      <c r="BB813" s="41"/>
      <c r="BC813" s="41"/>
      <c r="BD813" s="41"/>
      <c r="BE813" s="41"/>
      <c r="BF813" s="41"/>
      <c r="BH813" s="41"/>
      <c r="BJ813" s="41"/>
      <c r="BK813" s="41"/>
      <c r="CC813" s="41"/>
      <c r="CD813" s="41"/>
      <c r="CE813" s="41"/>
      <c r="CF813" s="41"/>
      <c r="CG813" s="41"/>
      <c r="CH813" s="41"/>
    </row>
    <row r="814" spans="7:86" ht="12.75">
      <c r="G814" s="41"/>
      <c r="J814" s="41"/>
      <c r="M814" s="41"/>
      <c r="O814" s="41"/>
      <c r="P814" s="41"/>
      <c r="Q814" s="41"/>
      <c r="S814" s="41"/>
      <c r="T814" s="41"/>
      <c r="U814" s="41"/>
      <c r="V814" s="41"/>
      <c r="W814" s="41"/>
      <c r="X814" s="41"/>
      <c r="Y814" s="41"/>
      <c r="Z814" s="41"/>
      <c r="AB814" s="41"/>
      <c r="AC814" s="41"/>
      <c r="AD814" s="41"/>
      <c r="AE814" s="41"/>
      <c r="AF814" s="41"/>
      <c r="AG814" s="41"/>
      <c r="AI814" s="41"/>
      <c r="AJ814" s="41"/>
      <c r="AK814" s="41"/>
      <c r="AL814" s="41"/>
      <c r="AM814" s="41"/>
      <c r="AN814" s="41"/>
      <c r="AO814" s="41"/>
      <c r="AQ814" s="41"/>
      <c r="AR814" s="41"/>
      <c r="AS814" s="41"/>
      <c r="AT814" s="41"/>
      <c r="AU814" s="41"/>
      <c r="AV814" s="41"/>
      <c r="AW814" s="41"/>
      <c r="AX814" s="41"/>
      <c r="AY814" s="41"/>
      <c r="BA814" s="41"/>
      <c r="BB814" s="41"/>
      <c r="BC814" s="41"/>
      <c r="BD814" s="41"/>
      <c r="BE814" s="41"/>
      <c r="BF814" s="41"/>
      <c r="BH814" s="41"/>
      <c r="BJ814" s="41"/>
      <c r="BK814" s="41"/>
      <c r="CC814" s="41"/>
      <c r="CD814" s="41"/>
      <c r="CE814" s="41"/>
      <c r="CF814" s="41"/>
      <c r="CG814" s="41"/>
      <c r="CH814" s="41"/>
    </row>
    <row r="815" spans="7:86" ht="12.75">
      <c r="G815" s="41"/>
      <c r="J815" s="41"/>
      <c r="M815" s="41"/>
      <c r="O815" s="41"/>
      <c r="P815" s="41"/>
      <c r="Q815" s="41"/>
      <c r="S815" s="41"/>
      <c r="T815" s="41"/>
      <c r="U815" s="41"/>
      <c r="V815" s="41"/>
      <c r="W815" s="41"/>
      <c r="X815" s="41"/>
      <c r="Y815" s="41"/>
      <c r="Z815" s="41"/>
      <c r="AB815" s="41"/>
      <c r="AC815" s="41"/>
      <c r="AD815" s="41"/>
      <c r="AE815" s="41"/>
      <c r="AF815" s="41"/>
      <c r="AG815" s="41"/>
      <c r="AI815" s="41"/>
      <c r="AJ815" s="41"/>
      <c r="AK815" s="41"/>
      <c r="AL815" s="41"/>
      <c r="AM815" s="41"/>
      <c r="AN815" s="41"/>
      <c r="AO815" s="41"/>
      <c r="AQ815" s="41"/>
      <c r="AR815" s="41"/>
      <c r="AS815" s="41"/>
      <c r="AT815" s="41"/>
      <c r="AU815" s="41"/>
      <c r="AV815" s="41"/>
      <c r="AW815" s="41"/>
      <c r="AX815" s="41"/>
      <c r="AY815" s="41"/>
      <c r="BA815" s="41"/>
      <c r="BB815" s="41"/>
      <c r="BC815" s="41"/>
      <c r="BD815" s="41"/>
      <c r="BE815" s="41"/>
      <c r="BF815" s="41"/>
      <c r="BH815" s="41"/>
      <c r="BJ815" s="41"/>
      <c r="BK815" s="41"/>
      <c r="CC815" s="41"/>
      <c r="CD815" s="41"/>
      <c r="CE815" s="41"/>
      <c r="CF815" s="41"/>
      <c r="CG815" s="41"/>
      <c r="CH815" s="41"/>
    </row>
    <row r="816" spans="7:86" ht="12.75">
      <c r="G816" s="41"/>
      <c r="J816" s="41"/>
      <c r="M816" s="41"/>
      <c r="O816" s="41"/>
      <c r="P816" s="41"/>
      <c r="Q816" s="41"/>
      <c r="S816" s="41"/>
      <c r="T816" s="41"/>
      <c r="U816" s="41"/>
      <c r="V816" s="41"/>
      <c r="W816" s="41"/>
      <c r="X816" s="41"/>
      <c r="Y816" s="41"/>
      <c r="Z816" s="41"/>
      <c r="AB816" s="41"/>
      <c r="AC816" s="41"/>
      <c r="AD816" s="41"/>
      <c r="AE816" s="41"/>
      <c r="AF816" s="41"/>
      <c r="AG816" s="41"/>
      <c r="AI816" s="41"/>
      <c r="AJ816" s="41"/>
      <c r="AK816" s="41"/>
      <c r="AL816" s="41"/>
      <c r="AM816" s="41"/>
      <c r="AN816" s="41"/>
      <c r="AO816" s="41"/>
      <c r="AQ816" s="41"/>
      <c r="AR816" s="41"/>
      <c r="AS816" s="41"/>
      <c r="AT816" s="41"/>
      <c r="AU816" s="41"/>
      <c r="AV816" s="41"/>
      <c r="AW816" s="41"/>
      <c r="AX816" s="41"/>
      <c r="AY816" s="41"/>
      <c r="BA816" s="41"/>
      <c r="BB816" s="41"/>
      <c r="BC816" s="41"/>
      <c r="BD816" s="41"/>
      <c r="BE816" s="41"/>
      <c r="BF816" s="41"/>
      <c r="BH816" s="41"/>
      <c r="BJ816" s="41"/>
      <c r="BK816" s="41"/>
      <c r="CC816" s="41"/>
      <c r="CD816" s="41"/>
      <c r="CE816" s="41"/>
      <c r="CF816" s="41"/>
      <c r="CG816" s="41"/>
      <c r="CH816" s="41"/>
    </row>
    <row r="817" spans="7:86" ht="12.75">
      <c r="G817" s="41"/>
      <c r="J817" s="41"/>
      <c r="M817" s="41"/>
      <c r="O817" s="41"/>
      <c r="P817" s="41"/>
      <c r="Q817" s="41"/>
      <c r="S817" s="41"/>
      <c r="T817" s="41"/>
      <c r="U817" s="41"/>
      <c r="V817" s="41"/>
      <c r="W817" s="41"/>
      <c r="X817" s="41"/>
      <c r="Y817" s="41"/>
      <c r="Z817" s="41"/>
      <c r="AB817" s="41"/>
      <c r="AC817" s="41"/>
      <c r="AD817" s="41"/>
      <c r="AE817" s="41"/>
      <c r="AF817" s="41"/>
      <c r="AG817" s="41"/>
      <c r="AI817" s="41"/>
      <c r="AJ817" s="41"/>
      <c r="AK817" s="41"/>
      <c r="AL817" s="41"/>
      <c r="AM817" s="41"/>
      <c r="AN817" s="41"/>
      <c r="AO817" s="41"/>
      <c r="AQ817" s="41"/>
      <c r="AR817" s="41"/>
      <c r="AS817" s="41"/>
      <c r="AT817" s="41"/>
      <c r="AU817" s="41"/>
      <c r="AV817" s="41"/>
      <c r="AW817" s="41"/>
      <c r="AX817" s="41"/>
      <c r="AY817" s="41"/>
      <c r="BA817" s="41"/>
      <c r="BB817" s="41"/>
      <c r="BC817" s="41"/>
      <c r="BD817" s="41"/>
      <c r="BE817" s="41"/>
      <c r="BF817" s="41"/>
      <c r="BH817" s="41"/>
      <c r="BJ817" s="41"/>
      <c r="BK817" s="41"/>
      <c r="CC817" s="41"/>
      <c r="CD817" s="41"/>
      <c r="CE817" s="41"/>
      <c r="CF817" s="41"/>
      <c r="CG817" s="41"/>
      <c r="CH817" s="41"/>
    </row>
    <row r="818" spans="7:86" ht="12.75">
      <c r="G818" s="41"/>
      <c r="J818" s="41"/>
      <c r="M818" s="41"/>
      <c r="O818" s="41"/>
      <c r="P818" s="41"/>
      <c r="Q818" s="41"/>
      <c r="S818" s="41"/>
      <c r="T818" s="41"/>
      <c r="U818" s="41"/>
      <c r="V818" s="41"/>
      <c r="W818" s="41"/>
      <c r="X818" s="41"/>
      <c r="Y818" s="41"/>
      <c r="Z818" s="41"/>
      <c r="AB818" s="41"/>
      <c r="AC818" s="41"/>
      <c r="AD818" s="41"/>
      <c r="AE818" s="41"/>
      <c r="AF818" s="41"/>
      <c r="AG818" s="41"/>
      <c r="AI818" s="41"/>
      <c r="AJ818" s="41"/>
      <c r="AK818" s="41"/>
      <c r="AL818" s="41"/>
      <c r="AM818" s="41"/>
      <c r="AN818" s="41"/>
      <c r="AO818" s="41"/>
      <c r="AQ818" s="41"/>
      <c r="AR818" s="41"/>
      <c r="AS818" s="41"/>
      <c r="AT818" s="41"/>
      <c r="AU818" s="41"/>
      <c r="AV818" s="41"/>
      <c r="AW818" s="41"/>
      <c r="AX818" s="41"/>
      <c r="AY818" s="41"/>
      <c r="BA818" s="41"/>
      <c r="BB818" s="41"/>
      <c r="BC818" s="41"/>
      <c r="BD818" s="41"/>
      <c r="BE818" s="41"/>
      <c r="BF818" s="41"/>
      <c r="BH818" s="41"/>
      <c r="BJ818" s="41"/>
      <c r="BK818" s="41"/>
      <c r="CC818" s="41"/>
      <c r="CD818" s="41"/>
      <c r="CE818" s="41"/>
      <c r="CF818" s="41"/>
      <c r="CG818" s="41"/>
      <c r="CH818" s="41"/>
    </row>
    <row r="819" spans="7:86" ht="12.75">
      <c r="G819" s="41"/>
      <c r="J819" s="41"/>
      <c r="M819" s="41"/>
      <c r="O819" s="41"/>
      <c r="P819" s="41"/>
      <c r="Q819" s="41"/>
      <c r="S819" s="41"/>
      <c r="T819" s="41"/>
      <c r="U819" s="41"/>
      <c r="V819" s="41"/>
      <c r="W819" s="41"/>
      <c r="X819" s="41"/>
      <c r="Y819" s="41"/>
      <c r="Z819" s="41"/>
      <c r="AB819" s="41"/>
      <c r="AC819" s="41"/>
      <c r="AD819" s="41"/>
      <c r="AE819" s="41"/>
      <c r="AF819" s="41"/>
      <c r="AG819" s="41"/>
      <c r="AI819" s="41"/>
      <c r="AJ819" s="41"/>
      <c r="AK819" s="41"/>
      <c r="AL819" s="41"/>
      <c r="AM819" s="41"/>
      <c r="AN819" s="41"/>
      <c r="AO819" s="41"/>
      <c r="AQ819" s="41"/>
      <c r="AR819" s="41"/>
      <c r="AS819" s="41"/>
      <c r="AT819" s="41"/>
      <c r="AU819" s="41"/>
      <c r="AV819" s="41"/>
      <c r="AW819" s="41"/>
      <c r="AX819" s="41"/>
      <c r="AY819" s="41"/>
      <c r="BA819" s="41"/>
      <c r="BB819" s="41"/>
      <c r="BC819" s="41"/>
      <c r="BD819" s="41"/>
      <c r="BE819" s="41"/>
      <c r="BF819" s="41"/>
      <c r="BH819" s="41"/>
      <c r="BJ819" s="41"/>
      <c r="BK819" s="41"/>
      <c r="CC819" s="41"/>
      <c r="CD819" s="41"/>
      <c r="CE819" s="41"/>
      <c r="CF819" s="41"/>
      <c r="CG819" s="41"/>
      <c r="CH819" s="41"/>
    </row>
    <row r="820" spans="7:86" ht="12.75">
      <c r="G820" s="41"/>
      <c r="J820" s="41"/>
      <c r="M820" s="41"/>
      <c r="O820" s="41"/>
      <c r="P820" s="41"/>
      <c r="Q820" s="41"/>
      <c r="S820" s="41"/>
      <c r="T820" s="41"/>
      <c r="U820" s="41"/>
      <c r="V820" s="41"/>
      <c r="W820" s="41"/>
      <c r="X820" s="41"/>
      <c r="Y820" s="41"/>
      <c r="Z820" s="41"/>
      <c r="AB820" s="41"/>
      <c r="AC820" s="41"/>
      <c r="AD820" s="41"/>
      <c r="AE820" s="41"/>
      <c r="AF820" s="41"/>
      <c r="AG820" s="41"/>
      <c r="AI820" s="41"/>
      <c r="AJ820" s="41"/>
      <c r="AK820" s="41"/>
      <c r="AL820" s="41"/>
      <c r="AM820" s="41"/>
      <c r="AN820" s="41"/>
      <c r="AO820" s="41"/>
      <c r="AQ820" s="41"/>
      <c r="AR820" s="41"/>
      <c r="AS820" s="41"/>
      <c r="AT820" s="41"/>
      <c r="AU820" s="41"/>
      <c r="AV820" s="41"/>
      <c r="AW820" s="41"/>
      <c r="AX820" s="41"/>
      <c r="AY820" s="41"/>
      <c r="BA820" s="41"/>
      <c r="BB820" s="41"/>
      <c r="BC820" s="41"/>
      <c r="BD820" s="41"/>
      <c r="BE820" s="41"/>
      <c r="BF820" s="41"/>
      <c r="BH820" s="41"/>
      <c r="BJ820" s="41"/>
      <c r="BK820" s="41"/>
      <c r="CC820" s="41"/>
      <c r="CD820" s="41"/>
      <c r="CE820" s="41"/>
      <c r="CF820" s="41"/>
      <c r="CG820" s="41"/>
      <c r="CH820" s="41"/>
    </row>
    <row r="821" spans="7:86" ht="12.75">
      <c r="G821" s="41"/>
      <c r="J821" s="41"/>
      <c r="M821" s="41"/>
      <c r="O821" s="41"/>
      <c r="P821" s="41"/>
      <c r="Q821" s="41"/>
      <c r="S821" s="41"/>
      <c r="T821" s="41"/>
      <c r="U821" s="41"/>
      <c r="V821" s="41"/>
      <c r="W821" s="41"/>
      <c r="X821" s="41"/>
      <c r="Y821" s="41"/>
      <c r="Z821" s="41"/>
      <c r="AB821" s="41"/>
      <c r="AC821" s="41"/>
      <c r="AD821" s="41"/>
      <c r="AE821" s="41"/>
      <c r="AF821" s="41"/>
      <c r="AG821" s="41"/>
      <c r="AI821" s="41"/>
      <c r="AJ821" s="41"/>
      <c r="AK821" s="41"/>
      <c r="AL821" s="41"/>
      <c r="AM821" s="41"/>
      <c r="AN821" s="41"/>
      <c r="AO821" s="41"/>
      <c r="AQ821" s="41"/>
      <c r="AR821" s="41"/>
      <c r="AS821" s="41"/>
      <c r="AT821" s="41"/>
      <c r="AU821" s="41"/>
      <c r="AV821" s="41"/>
      <c r="AW821" s="41"/>
      <c r="AX821" s="41"/>
      <c r="AY821" s="41"/>
      <c r="BA821" s="41"/>
      <c r="BB821" s="41"/>
      <c r="BC821" s="41"/>
      <c r="BD821" s="41"/>
      <c r="BE821" s="41"/>
      <c r="BF821" s="41"/>
      <c r="BH821" s="41"/>
      <c r="BJ821" s="41"/>
      <c r="BK821" s="41"/>
      <c r="CC821" s="41"/>
      <c r="CD821" s="41"/>
      <c r="CE821" s="41"/>
      <c r="CF821" s="41"/>
      <c r="CG821" s="41"/>
      <c r="CH821" s="41"/>
    </row>
    <row r="822" spans="7:86" ht="12.75">
      <c r="G822" s="41"/>
      <c r="J822" s="41"/>
      <c r="M822" s="41"/>
      <c r="O822" s="41"/>
      <c r="P822" s="41"/>
      <c r="Q822" s="41"/>
      <c r="S822" s="41"/>
      <c r="T822" s="41"/>
      <c r="U822" s="41"/>
      <c r="V822" s="41"/>
      <c r="W822" s="41"/>
      <c r="X822" s="41"/>
      <c r="Y822" s="41"/>
      <c r="Z822" s="41"/>
      <c r="AB822" s="41"/>
      <c r="AC822" s="41"/>
      <c r="AD822" s="41"/>
      <c r="AE822" s="41"/>
      <c r="AF822" s="41"/>
      <c r="AG822" s="41"/>
      <c r="AI822" s="41"/>
      <c r="AJ822" s="41"/>
      <c r="AK822" s="41"/>
      <c r="AL822" s="41"/>
      <c r="AM822" s="41"/>
      <c r="AN822" s="41"/>
      <c r="AO822" s="41"/>
      <c r="AQ822" s="41"/>
      <c r="AR822" s="41"/>
      <c r="AS822" s="41"/>
      <c r="AT822" s="41"/>
      <c r="AU822" s="41"/>
      <c r="AV822" s="41"/>
      <c r="AW822" s="41"/>
      <c r="AX822" s="41"/>
      <c r="AY822" s="41"/>
      <c r="BA822" s="41"/>
      <c r="BB822" s="41"/>
      <c r="BC822" s="41"/>
      <c r="BD822" s="41"/>
      <c r="BE822" s="41"/>
      <c r="BF822" s="41"/>
      <c r="BH822" s="41"/>
      <c r="BJ822" s="41"/>
      <c r="BK822" s="41"/>
      <c r="CC822" s="41"/>
      <c r="CD822" s="41"/>
      <c r="CE822" s="41"/>
      <c r="CF822" s="41"/>
      <c r="CG822" s="41"/>
      <c r="CH822" s="41"/>
    </row>
    <row r="823" spans="7:86" ht="12.75">
      <c r="G823" s="41"/>
      <c r="J823" s="41"/>
      <c r="M823" s="41"/>
      <c r="O823" s="41"/>
      <c r="P823" s="41"/>
      <c r="Q823" s="41"/>
      <c r="S823" s="41"/>
      <c r="T823" s="41"/>
      <c r="U823" s="41"/>
      <c r="V823" s="41"/>
      <c r="W823" s="41"/>
      <c r="X823" s="41"/>
      <c r="Y823" s="41"/>
      <c r="Z823" s="41"/>
      <c r="AB823" s="41"/>
      <c r="AC823" s="41"/>
      <c r="AD823" s="41"/>
      <c r="AE823" s="41"/>
      <c r="AF823" s="41"/>
      <c r="AG823" s="41"/>
      <c r="AI823" s="41"/>
      <c r="AJ823" s="41"/>
      <c r="AK823" s="41"/>
      <c r="AL823" s="41"/>
      <c r="AM823" s="41"/>
      <c r="AN823" s="41"/>
      <c r="AO823" s="41"/>
      <c r="AQ823" s="41"/>
      <c r="AR823" s="41"/>
      <c r="AS823" s="41"/>
      <c r="AT823" s="41"/>
      <c r="AU823" s="41"/>
      <c r="AV823" s="41"/>
      <c r="AW823" s="41"/>
      <c r="AX823" s="41"/>
      <c r="AY823" s="41"/>
      <c r="BA823" s="41"/>
      <c r="BB823" s="41"/>
      <c r="BC823" s="41"/>
      <c r="BD823" s="41"/>
      <c r="BE823" s="41"/>
      <c r="BF823" s="41"/>
      <c r="BH823" s="41"/>
      <c r="BJ823" s="41"/>
      <c r="BK823" s="41"/>
      <c r="CC823" s="41"/>
      <c r="CD823" s="41"/>
      <c r="CE823" s="41"/>
      <c r="CF823" s="41"/>
      <c r="CG823" s="41"/>
      <c r="CH823" s="41"/>
    </row>
    <row r="824" spans="7:86" ht="12.75">
      <c r="G824" s="41"/>
      <c r="J824" s="41"/>
      <c r="M824" s="41"/>
      <c r="O824" s="41"/>
      <c r="P824" s="41"/>
      <c r="Q824" s="41"/>
      <c r="S824" s="41"/>
      <c r="T824" s="41"/>
      <c r="U824" s="41"/>
      <c r="V824" s="41"/>
      <c r="W824" s="41"/>
      <c r="X824" s="41"/>
      <c r="Y824" s="41"/>
      <c r="Z824" s="41"/>
      <c r="AB824" s="41"/>
      <c r="AC824" s="41"/>
      <c r="AD824" s="41"/>
      <c r="AE824" s="41"/>
      <c r="AF824" s="41"/>
      <c r="AG824" s="41"/>
      <c r="AI824" s="41"/>
      <c r="AJ824" s="41"/>
      <c r="AK824" s="41"/>
      <c r="AL824" s="41"/>
      <c r="AM824" s="41"/>
      <c r="AN824" s="41"/>
      <c r="AO824" s="41"/>
      <c r="AQ824" s="41"/>
      <c r="AR824" s="41"/>
      <c r="AS824" s="41"/>
      <c r="AT824" s="41"/>
      <c r="AU824" s="41"/>
      <c r="AV824" s="41"/>
      <c r="AW824" s="41"/>
      <c r="AX824" s="41"/>
      <c r="AY824" s="41"/>
      <c r="BA824" s="41"/>
      <c r="BB824" s="41"/>
      <c r="BC824" s="41"/>
      <c r="BD824" s="41"/>
      <c r="BE824" s="41"/>
      <c r="BF824" s="41"/>
      <c r="BH824" s="41"/>
      <c r="BJ824" s="41"/>
      <c r="BK824" s="41"/>
      <c r="CC824" s="41"/>
      <c r="CD824" s="41"/>
      <c r="CE824" s="41"/>
      <c r="CF824" s="41"/>
      <c r="CG824" s="41"/>
      <c r="CH824" s="41"/>
    </row>
    <row r="825" spans="7:86" ht="12.75">
      <c r="G825" s="41"/>
      <c r="J825" s="41"/>
      <c r="M825" s="41"/>
      <c r="O825" s="41"/>
      <c r="P825" s="41"/>
      <c r="Q825" s="41"/>
      <c r="S825" s="41"/>
      <c r="T825" s="41"/>
      <c r="U825" s="41"/>
      <c r="V825" s="41"/>
      <c r="W825" s="41"/>
      <c r="X825" s="41"/>
      <c r="Y825" s="41"/>
      <c r="Z825" s="41"/>
      <c r="AB825" s="41"/>
      <c r="AC825" s="41"/>
      <c r="AD825" s="41"/>
      <c r="AE825" s="41"/>
      <c r="AF825" s="41"/>
      <c r="AG825" s="41"/>
      <c r="AI825" s="41"/>
      <c r="AJ825" s="41"/>
      <c r="AK825" s="41"/>
      <c r="AL825" s="41"/>
      <c r="AM825" s="41"/>
      <c r="AN825" s="41"/>
      <c r="AO825" s="41"/>
      <c r="AQ825" s="41"/>
      <c r="AR825" s="41"/>
      <c r="AS825" s="41"/>
      <c r="AT825" s="41"/>
      <c r="AU825" s="41"/>
      <c r="AV825" s="41"/>
      <c r="AW825" s="41"/>
      <c r="AX825" s="41"/>
      <c r="AY825" s="41"/>
      <c r="BA825" s="41"/>
      <c r="BB825" s="41"/>
      <c r="BC825" s="41"/>
      <c r="BD825" s="41"/>
      <c r="BE825" s="41"/>
      <c r="BF825" s="41"/>
      <c r="BH825" s="41"/>
      <c r="BJ825" s="41"/>
      <c r="BK825" s="41"/>
      <c r="CC825" s="41"/>
      <c r="CD825" s="41"/>
      <c r="CE825" s="41"/>
      <c r="CF825" s="41"/>
      <c r="CG825" s="41"/>
      <c r="CH825" s="41"/>
    </row>
    <row r="826" spans="7:86" ht="12.75">
      <c r="G826" s="41"/>
      <c r="J826" s="41"/>
      <c r="M826" s="41"/>
      <c r="O826" s="41"/>
      <c r="P826" s="41"/>
      <c r="Q826" s="41"/>
      <c r="S826" s="41"/>
      <c r="T826" s="41"/>
      <c r="U826" s="41"/>
      <c r="V826" s="41"/>
      <c r="W826" s="41"/>
      <c r="X826" s="41"/>
      <c r="Y826" s="41"/>
      <c r="Z826" s="41"/>
      <c r="AB826" s="41"/>
      <c r="AC826" s="41"/>
      <c r="AD826" s="41"/>
      <c r="AE826" s="41"/>
      <c r="AF826" s="41"/>
      <c r="AG826" s="41"/>
      <c r="AI826" s="41"/>
      <c r="AJ826" s="41"/>
      <c r="AK826" s="41"/>
      <c r="AL826" s="41"/>
      <c r="AM826" s="41"/>
      <c r="AN826" s="41"/>
      <c r="AO826" s="41"/>
      <c r="AQ826" s="41"/>
      <c r="AR826" s="41"/>
      <c r="AS826" s="41"/>
      <c r="AT826" s="41"/>
      <c r="AU826" s="41"/>
      <c r="AV826" s="41"/>
      <c r="AW826" s="41"/>
      <c r="AX826" s="41"/>
      <c r="AY826" s="41"/>
      <c r="BA826" s="41"/>
      <c r="BB826" s="41"/>
      <c r="BC826" s="41"/>
      <c r="BD826" s="41"/>
      <c r="BE826" s="41"/>
      <c r="BF826" s="41"/>
      <c r="BH826" s="41"/>
      <c r="BJ826" s="41"/>
      <c r="BK826" s="41"/>
      <c r="CC826" s="41"/>
      <c r="CD826" s="41"/>
      <c r="CE826" s="41"/>
      <c r="CF826" s="41"/>
      <c r="CG826" s="41"/>
      <c r="CH826" s="41"/>
    </row>
    <row r="827" spans="7:86" ht="12.75">
      <c r="G827" s="41"/>
      <c r="J827" s="41"/>
      <c r="M827" s="41"/>
      <c r="O827" s="41"/>
      <c r="P827" s="41"/>
      <c r="Q827" s="41"/>
      <c r="S827" s="41"/>
      <c r="T827" s="41"/>
      <c r="U827" s="41"/>
      <c r="V827" s="41"/>
      <c r="W827" s="41"/>
      <c r="X827" s="41"/>
      <c r="Y827" s="41"/>
      <c r="Z827" s="41"/>
      <c r="AB827" s="41"/>
      <c r="AC827" s="41"/>
      <c r="AD827" s="41"/>
      <c r="AE827" s="41"/>
      <c r="AF827" s="41"/>
      <c r="AG827" s="41"/>
      <c r="AI827" s="41"/>
      <c r="AJ827" s="41"/>
      <c r="AK827" s="41"/>
      <c r="AL827" s="41"/>
      <c r="AM827" s="41"/>
      <c r="AN827" s="41"/>
      <c r="AO827" s="41"/>
      <c r="AQ827" s="41"/>
      <c r="AR827" s="41"/>
      <c r="AS827" s="41"/>
      <c r="AT827" s="41"/>
      <c r="AU827" s="41"/>
      <c r="AV827" s="41"/>
      <c r="AW827" s="41"/>
      <c r="AX827" s="41"/>
      <c r="AY827" s="41"/>
      <c r="BA827" s="41"/>
      <c r="BB827" s="41"/>
      <c r="BC827" s="41"/>
      <c r="BD827" s="41"/>
      <c r="BE827" s="41"/>
      <c r="BF827" s="41"/>
      <c r="BH827" s="41"/>
      <c r="BJ827" s="41"/>
      <c r="BK827" s="41"/>
      <c r="CC827" s="41"/>
      <c r="CD827" s="41"/>
      <c r="CE827" s="41"/>
      <c r="CF827" s="41"/>
      <c r="CG827" s="41"/>
      <c r="CH827" s="41"/>
    </row>
    <row r="828" spans="7:86" ht="12.75">
      <c r="G828" s="41"/>
      <c r="J828" s="41"/>
      <c r="M828" s="41"/>
      <c r="O828" s="41"/>
      <c r="P828" s="41"/>
      <c r="Q828" s="41"/>
      <c r="S828" s="41"/>
      <c r="T828" s="41"/>
      <c r="U828" s="41"/>
      <c r="V828" s="41"/>
      <c r="W828" s="41"/>
      <c r="X828" s="41"/>
      <c r="Y828" s="41"/>
      <c r="Z828" s="41"/>
      <c r="AB828" s="41"/>
      <c r="AC828" s="41"/>
      <c r="AD828" s="41"/>
      <c r="AE828" s="41"/>
      <c r="AF828" s="41"/>
      <c r="AG828" s="41"/>
      <c r="AI828" s="41"/>
      <c r="AJ828" s="41"/>
      <c r="AK828" s="41"/>
      <c r="AL828" s="41"/>
      <c r="AM828" s="41"/>
      <c r="AN828" s="41"/>
      <c r="AO828" s="41"/>
      <c r="AQ828" s="41"/>
      <c r="AR828" s="41"/>
      <c r="AS828" s="41"/>
      <c r="AT828" s="41"/>
      <c r="AU828" s="41"/>
      <c r="AV828" s="41"/>
      <c r="AW828" s="41"/>
      <c r="AX828" s="41"/>
      <c r="AY828" s="41"/>
      <c r="BA828" s="41"/>
      <c r="BB828" s="41"/>
      <c r="BC828" s="41"/>
      <c r="BD828" s="41"/>
      <c r="BE828" s="41"/>
      <c r="BF828" s="41"/>
      <c r="BH828" s="41"/>
      <c r="BJ828" s="41"/>
      <c r="BK828" s="41"/>
      <c r="CC828" s="41"/>
      <c r="CD828" s="41"/>
      <c r="CE828" s="41"/>
      <c r="CF828" s="41"/>
      <c r="CG828" s="41"/>
      <c r="CH828" s="41"/>
    </row>
    <row r="829" spans="7:86" ht="12.75">
      <c r="G829" s="41"/>
      <c r="J829" s="41"/>
      <c r="M829" s="41"/>
      <c r="O829" s="41"/>
      <c r="P829" s="41"/>
      <c r="Q829" s="41"/>
      <c r="S829" s="41"/>
      <c r="T829" s="41"/>
      <c r="U829" s="41"/>
      <c r="V829" s="41"/>
      <c r="W829" s="41"/>
      <c r="X829" s="41"/>
      <c r="Y829" s="41"/>
      <c r="Z829" s="41"/>
      <c r="AB829" s="41"/>
      <c r="AC829" s="41"/>
      <c r="AD829" s="41"/>
      <c r="AE829" s="41"/>
      <c r="AF829" s="41"/>
      <c r="AG829" s="41"/>
      <c r="AI829" s="41"/>
      <c r="AJ829" s="41"/>
      <c r="AK829" s="41"/>
      <c r="AL829" s="41"/>
      <c r="AM829" s="41"/>
      <c r="AN829" s="41"/>
      <c r="AO829" s="41"/>
      <c r="AQ829" s="41"/>
      <c r="AR829" s="41"/>
      <c r="AS829" s="41"/>
      <c r="AT829" s="41"/>
      <c r="AU829" s="41"/>
      <c r="AV829" s="41"/>
      <c r="AW829" s="41"/>
      <c r="AX829" s="41"/>
      <c r="AY829" s="41"/>
      <c r="BA829" s="41"/>
      <c r="BB829" s="41"/>
      <c r="BC829" s="41"/>
      <c r="BD829" s="41"/>
      <c r="BE829" s="41"/>
      <c r="BF829" s="41"/>
      <c r="BH829" s="41"/>
      <c r="BJ829" s="41"/>
      <c r="BK829" s="41"/>
      <c r="CC829" s="41"/>
      <c r="CD829" s="41"/>
      <c r="CE829" s="41"/>
      <c r="CF829" s="41"/>
      <c r="CG829" s="41"/>
      <c r="CH829" s="41"/>
    </row>
    <row r="830" spans="7:86" ht="12.75">
      <c r="G830" s="41"/>
      <c r="J830" s="41"/>
      <c r="M830" s="41"/>
      <c r="O830" s="41"/>
      <c r="P830" s="41"/>
      <c r="Q830" s="41"/>
      <c r="S830" s="41"/>
      <c r="T830" s="41"/>
      <c r="U830" s="41"/>
      <c r="V830" s="41"/>
      <c r="W830" s="41"/>
      <c r="X830" s="41"/>
      <c r="Y830" s="41"/>
      <c r="Z830" s="41"/>
      <c r="AB830" s="41"/>
      <c r="AC830" s="41"/>
      <c r="AD830" s="41"/>
      <c r="AE830" s="41"/>
      <c r="AF830" s="41"/>
      <c r="AG830" s="41"/>
      <c r="AI830" s="41"/>
      <c r="AJ830" s="41"/>
      <c r="AK830" s="41"/>
      <c r="AL830" s="41"/>
      <c r="AM830" s="41"/>
      <c r="AN830" s="41"/>
      <c r="AO830" s="41"/>
      <c r="AQ830" s="41"/>
      <c r="AR830" s="41"/>
      <c r="AS830" s="41"/>
      <c r="AT830" s="41"/>
      <c r="AU830" s="41"/>
      <c r="AV830" s="41"/>
      <c r="AW830" s="41"/>
      <c r="AX830" s="41"/>
      <c r="AY830" s="41"/>
      <c r="BA830" s="41"/>
      <c r="BB830" s="41"/>
      <c r="BC830" s="41"/>
      <c r="BD830" s="41"/>
      <c r="BE830" s="41"/>
      <c r="BF830" s="41"/>
      <c r="BH830" s="41"/>
      <c r="BJ830" s="41"/>
      <c r="BK830" s="41"/>
      <c r="CC830" s="41"/>
      <c r="CD830" s="41"/>
      <c r="CE830" s="41"/>
      <c r="CF830" s="41"/>
      <c r="CG830" s="41"/>
      <c r="CH830" s="41"/>
    </row>
    <row r="831" spans="7:86" ht="12.75">
      <c r="G831" s="41"/>
      <c r="J831" s="41"/>
      <c r="M831" s="41"/>
      <c r="O831" s="41"/>
      <c r="P831" s="41"/>
      <c r="Q831" s="41"/>
      <c r="S831" s="41"/>
      <c r="T831" s="41"/>
      <c r="U831" s="41"/>
      <c r="V831" s="41"/>
      <c r="W831" s="41"/>
      <c r="X831" s="41"/>
      <c r="Y831" s="41"/>
      <c r="Z831" s="41"/>
      <c r="AB831" s="41"/>
      <c r="AC831" s="41"/>
      <c r="AD831" s="41"/>
      <c r="AE831" s="41"/>
      <c r="AF831" s="41"/>
      <c r="AG831" s="41"/>
      <c r="AI831" s="41"/>
      <c r="AJ831" s="41"/>
      <c r="AK831" s="41"/>
      <c r="AL831" s="41"/>
      <c r="AM831" s="41"/>
      <c r="AN831" s="41"/>
      <c r="AO831" s="41"/>
      <c r="AQ831" s="41"/>
      <c r="AR831" s="41"/>
      <c r="AS831" s="41"/>
      <c r="AT831" s="41"/>
      <c r="AU831" s="41"/>
      <c r="AV831" s="41"/>
      <c r="AW831" s="41"/>
      <c r="AX831" s="41"/>
      <c r="AY831" s="41"/>
      <c r="BA831" s="41"/>
      <c r="BB831" s="41"/>
      <c r="BC831" s="41"/>
      <c r="BD831" s="41"/>
      <c r="BE831" s="41"/>
      <c r="BF831" s="41"/>
      <c r="BH831" s="41"/>
      <c r="BJ831" s="41"/>
      <c r="BK831" s="41"/>
      <c r="CC831" s="41"/>
      <c r="CD831" s="41"/>
      <c r="CE831" s="41"/>
      <c r="CF831" s="41"/>
      <c r="CG831" s="41"/>
      <c r="CH831" s="41"/>
    </row>
    <row r="832" spans="7:86" ht="12.75">
      <c r="G832" s="41"/>
      <c r="J832" s="41"/>
      <c r="M832" s="41"/>
      <c r="O832" s="41"/>
      <c r="P832" s="41"/>
      <c r="Q832" s="41"/>
      <c r="S832" s="41"/>
      <c r="T832" s="41"/>
      <c r="U832" s="41"/>
      <c r="V832" s="41"/>
      <c r="W832" s="41"/>
      <c r="X832" s="41"/>
      <c r="Y832" s="41"/>
      <c r="Z832" s="41"/>
      <c r="AB832" s="41"/>
      <c r="AC832" s="41"/>
      <c r="AD832" s="41"/>
      <c r="AE832" s="41"/>
      <c r="AF832" s="41"/>
      <c r="AG832" s="41"/>
      <c r="AI832" s="41"/>
      <c r="AJ832" s="41"/>
      <c r="AK832" s="41"/>
      <c r="AL832" s="41"/>
      <c r="AM832" s="41"/>
      <c r="AN832" s="41"/>
      <c r="AO832" s="41"/>
      <c r="AQ832" s="41"/>
      <c r="AR832" s="41"/>
      <c r="AS832" s="41"/>
      <c r="AT832" s="41"/>
      <c r="AU832" s="41"/>
      <c r="AV832" s="41"/>
      <c r="AW832" s="41"/>
      <c r="AX832" s="41"/>
      <c r="AY832" s="41"/>
      <c r="BA832" s="41"/>
      <c r="BB832" s="41"/>
      <c r="BC832" s="41"/>
      <c r="BD832" s="41"/>
      <c r="BE832" s="41"/>
      <c r="BF832" s="41"/>
      <c r="BH832" s="41"/>
      <c r="BJ832" s="41"/>
      <c r="BK832" s="41"/>
      <c r="CC832" s="41"/>
      <c r="CD832" s="41"/>
      <c r="CE832" s="41"/>
      <c r="CF832" s="41"/>
      <c r="CG832" s="41"/>
      <c r="CH832" s="41"/>
    </row>
    <row r="833" spans="7:86" ht="12.75">
      <c r="G833" s="41"/>
      <c r="J833" s="41"/>
      <c r="M833" s="41"/>
      <c r="O833" s="41"/>
      <c r="P833" s="41"/>
      <c r="Q833" s="41"/>
      <c r="S833" s="41"/>
      <c r="T833" s="41"/>
      <c r="U833" s="41"/>
      <c r="V833" s="41"/>
      <c r="W833" s="41"/>
      <c r="X833" s="41"/>
      <c r="Y833" s="41"/>
      <c r="Z833" s="41"/>
      <c r="AB833" s="41"/>
      <c r="AC833" s="41"/>
      <c r="AD833" s="41"/>
      <c r="AE833" s="41"/>
      <c r="AF833" s="41"/>
      <c r="AG833" s="41"/>
      <c r="AI833" s="41"/>
      <c r="AJ833" s="41"/>
      <c r="AK833" s="41"/>
      <c r="AL833" s="41"/>
      <c r="AM833" s="41"/>
      <c r="AN833" s="41"/>
      <c r="AO833" s="41"/>
      <c r="AQ833" s="41"/>
      <c r="AR833" s="41"/>
      <c r="AS833" s="41"/>
      <c r="AT833" s="41"/>
      <c r="AU833" s="41"/>
      <c r="AV833" s="41"/>
      <c r="AW833" s="41"/>
      <c r="AX833" s="41"/>
      <c r="AY833" s="41"/>
      <c r="BA833" s="41"/>
      <c r="BB833" s="41"/>
      <c r="BC833" s="41"/>
      <c r="BD833" s="41"/>
      <c r="BE833" s="41"/>
      <c r="BF833" s="41"/>
      <c r="BH833" s="41"/>
      <c r="BJ833" s="41"/>
      <c r="BK833" s="41"/>
      <c r="CC833" s="41"/>
      <c r="CD833" s="41"/>
      <c r="CE833" s="41"/>
      <c r="CF833" s="41"/>
      <c r="CG833" s="41"/>
      <c r="CH833" s="41"/>
    </row>
    <row r="834" spans="7:86" ht="12.75">
      <c r="G834" s="41"/>
      <c r="J834" s="41"/>
      <c r="M834" s="41"/>
      <c r="O834" s="41"/>
      <c r="P834" s="41"/>
      <c r="Q834" s="41"/>
      <c r="S834" s="41"/>
      <c r="T834" s="41"/>
      <c r="U834" s="41"/>
      <c r="V834" s="41"/>
      <c r="W834" s="41"/>
      <c r="X834" s="41"/>
      <c r="Y834" s="41"/>
      <c r="Z834" s="41"/>
      <c r="AB834" s="41"/>
      <c r="AC834" s="41"/>
      <c r="AD834" s="41"/>
      <c r="AE834" s="41"/>
      <c r="AF834" s="41"/>
      <c r="AG834" s="41"/>
      <c r="AI834" s="41"/>
      <c r="AJ834" s="41"/>
      <c r="AK834" s="41"/>
      <c r="AL834" s="41"/>
      <c r="AM834" s="41"/>
      <c r="AN834" s="41"/>
      <c r="AO834" s="41"/>
      <c r="AQ834" s="41"/>
      <c r="AR834" s="41"/>
      <c r="AS834" s="41"/>
      <c r="AT834" s="41"/>
      <c r="AU834" s="41"/>
      <c r="AV834" s="41"/>
      <c r="AW834" s="41"/>
      <c r="AX834" s="41"/>
      <c r="AY834" s="41"/>
      <c r="BA834" s="41"/>
      <c r="BB834" s="41"/>
      <c r="BC834" s="41"/>
      <c r="BD834" s="41"/>
      <c r="BE834" s="41"/>
      <c r="BF834" s="41"/>
      <c r="BH834" s="41"/>
      <c r="BJ834" s="41"/>
      <c r="BK834" s="41"/>
      <c r="CC834" s="41"/>
      <c r="CD834" s="41"/>
      <c r="CE834" s="41"/>
      <c r="CF834" s="41"/>
      <c r="CG834" s="41"/>
      <c r="CH834" s="41"/>
    </row>
    <row r="835" spans="7:86" ht="12.75">
      <c r="G835" s="41"/>
      <c r="J835" s="41"/>
      <c r="M835" s="41"/>
      <c r="O835" s="41"/>
      <c r="P835" s="41"/>
      <c r="Q835" s="41"/>
      <c r="S835" s="41"/>
      <c r="T835" s="41"/>
      <c r="U835" s="41"/>
      <c r="V835" s="41"/>
      <c r="W835" s="41"/>
      <c r="X835" s="41"/>
      <c r="Y835" s="41"/>
      <c r="Z835" s="41"/>
      <c r="AB835" s="41"/>
      <c r="AC835" s="41"/>
      <c r="AD835" s="41"/>
      <c r="AE835" s="41"/>
      <c r="AF835" s="41"/>
      <c r="AG835" s="41"/>
      <c r="AI835" s="41"/>
      <c r="AJ835" s="41"/>
      <c r="AK835" s="41"/>
      <c r="AL835" s="41"/>
      <c r="AM835" s="41"/>
      <c r="AN835" s="41"/>
      <c r="AO835" s="41"/>
      <c r="AQ835" s="41"/>
      <c r="AR835" s="41"/>
      <c r="AS835" s="41"/>
      <c r="AT835" s="41"/>
      <c r="AU835" s="41"/>
      <c r="AV835" s="41"/>
      <c r="AW835" s="41"/>
      <c r="AX835" s="41"/>
      <c r="AY835" s="41"/>
      <c r="BA835" s="41"/>
      <c r="BB835" s="41"/>
      <c r="BC835" s="41"/>
      <c r="BD835" s="41"/>
      <c r="BE835" s="41"/>
      <c r="BF835" s="41"/>
      <c r="BH835" s="41"/>
      <c r="BJ835" s="41"/>
      <c r="BK835" s="41"/>
      <c r="CC835" s="41"/>
      <c r="CD835" s="41"/>
      <c r="CE835" s="41"/>
      <c r="CF835" s="41"/>
      <c r="CG835" s="41"/>
      <c r="CH835" s="41"/>
    </row>
    <row r="836" spans="7:86" ht="12.75">
      <c r="G836" s="41"/>
      <c r="J836" s="41"/>
      <c r="M836" s="41"/>
      <c r="O836" s="41"/>
      <c r="P836" s="41"/>
      <c r="Q836" s="41"/>
      <c r="S836" s="41"/>
      <c r="T836" s="41"/>
      <c r="U836" s="41"/>
      <c r="V836" s="41"/>
      <c r="W836" s="41"/>
      <c r="X836" s="41"/>
      <c r="Y836" s="41"/>
      <c r="Z836" s="41"/>
      <c r="AB836" s="41"/>
      <c r="AC836" s="41"/>
      <c r="AD836" s="41"/>
      <c r="AE836" s="41"/>
      <c r="AF836" s="41"/>
      <c r="AG836" s="41"/>
      <c r="AI836" s="41"/>
      <c r="AJ836" s="41"/>
      <c r="AK836" s="41"/>
      <c r="AL836" s="41"/>
      <c r="AM836" s="41"/>
      <c r="AN836" s="41"/>
      <c r="AO836" s="41"/>
      <c r="AQ836" s="41"/>
      <c r="AR836" s="41"/>
      <c r="AS836" s="41"/>
      <c r="AT836" s="41"/>
      <c r="AU836" s="41"/>
      <c r="AV836" s="41"/>
      <c r="AW836" s="41"/>
      <c r="AX836" s="41"/>
      <c r="AY836" s="41"/>
      <c r="BA836" s="41"/>
      <c r="BB836" s="41"/>
      <c r="BC836" s="41"/>
      <c r="BD836" s="41"/>
      <c r="BE836" s="41"/>
      <c r="BF836" s="41"/>
      <c r="BH836" s="41"/>
      <c r="BJ836" s="41"/>
      <c r="BK836" s="41"/>
      <c r="CC836" s="41"/>
      <c r="CD836" s="41"/>
      <c r="CE836" s="41"/>
      <c r="CF836" s="41"/>
      <c r="CG836" s="41"/>
      <c r="CH836" s="41"/>
    </row>
    <row r="837" spans="7:86" ht="12.75">
      <c r="G837" s="41"/>
      <c r="J837" s="41"/>
      <c r="M837" s="41"/>
      <c r="O837" s="41"/>
      <c r="P837" s="41"/>
      <c r="Q837" s="41"/>
      <c r="S837" s="41"/>
      <c r="T837" s="41"/>
      <c r="U837" s="41"/>
      <c r="V837" s="41"/>
      <c r="W837" s="41"/>
      <c r="X837" s="41"/>
      <c r="Y837" s="41"/>
      <c r="Z837" s="41"/>
      <c r="AB837" s="41"/>
      <c r="AC837" s="41"/>
      <c r="AD837" s="41"/>
      <c r="AE837" s="41"/>
      <c r="AF837" s="41"/>
      <c r="AG837" s="41"/>
      <c r="AI837" s="41"/>
      <c r="AJ837" s="41"/>
      <c r="AK837" s="41"/>
      <c r="AL837" s="41"/>
      <c r="AM837" s="41"/>
      <c r="AN837" s="41"/>
      <c r="AO837" s="41"/>
      <c r="AQ837" s="41"/>
      <c r="AR837" s="41"/>
      <c r="AS837" s="41"/>
      <c r="AT837" s="41"/>
      <c r="AU837" s="41"/>
      <c r="AV837" s="41"/>
      <c r="AW837" s="41"/>
      <c r="AX837" s="41"/>
      <c r="AY837" s="41"/>
      <c r="BA837" s="41"/>
      <c r="BB837" s="41"/>
      <c r="BC837" s="41"/>
      <c r="BD837" s="41"/>
      <c r="BE837" s="41"/>
      <c r="BF837" s="41"/>
      <c r="BH837" s="41"/>
      <c r="BJ837" s="41"/>
      <c r="BK837" s="41"/>
      <c r="CC837" s="41"/>
      <c r="CD837" s="41"/>
      <c r="CE837" s="41"/>
      <c r="CF837" s="41"/>
      <c r="CG837" s="41"/>
      <c r="CH837" s="41"/>
    </row>
    <row r="838" spans="7:86" ht="12.75">
      <c r="G838" s="41"/>
      <c r="J838" s="41"/>
      <c r="M838" s="41"/>
      <c r="O838" s="41"/>
      <c r="P838" s="41"/>
      <c r="Q838" s="41"/>
      <c r="S838" s="41"/>
      <c r="T838" s="41"/>
      <c r="U838" s="41"/>
      <c r="V838" s="41"/>
      <c r="W838" s="41"/>
      <c r="X838" s="41"/>
      <c r="Y838" s="41"/>
      <c r="Z838" s="41"/>
      <c r="AB838" s="41"/>
      <c r="AC838" s="41"/>
      <c r="AD838" s="41"/>
      <c r="AE838" s="41"/>
      <c r="AF838" s="41"/>
      <c r="AG838" s="41"/>
      <c r="AI838" s="41"/>
      <c r="AJ838" s="41"/>
      <c r="AK838" s="41"/>
      <c r="AL838" s="41"/>
      <c r="AM838" s="41"/>
      <c r="AN838" s="41"/>
      <c r="AO838" s="41"/>
      <c r="AQ838" s="41"/>
      <c r="AR838" s="41"/>
      <c r="AS838" s="41"/>
      <c r="AT838" s="41"/>
      <c r="AU838" s="41"/>
      <c r="AV838" s="41"/>
      <c r="AW838" s="41"/>
      <c r="AX838" s="41"/>
      <c r="AY838" s="41"/>
      <c r="BA838" s="41"/>
      <c r="BB838" s="41"/>
      <c r="BC838" s="41"/>
      <c r="BD838" s="41"/>
      <c r="BE838" s="41"/>
      <c r="BF838" s="41"/>
      <c r="BH838" s="41"/>
      <c r="BJ838" s="41"/>
      <c r="BK838" s="41"/>
      <c r="CC838" s="41"/>
      <c r="CD838" s="41"/>
      <c r="CE838" s="41"/>
      <c r="CF838" s="41"/>
      <c r="CG838" s="41"/>
      <c r="CH838" s="41"/>
    </row>
    <row r="839" spans="7:86" ht="12.75">
      <c r="G839" s="41"/>
      <c r="J839" s="41"/>
      <c r="M839" s="41"/>
      <c r="O839" s="41"/>
      <c r="P839" s="41"/>
      <c r="Q839" s="41"/>
      <c r="S839" s="41"/>
      <c r="T839" s="41"/>
      <c r="U839" s="41"/>
      <c r="V839" s="41"/>
      <c r="W839" s="41"/>
      <c r="X839" s="41"/>
      <c r="Y839" s="41"/>
      <c r="Z839" s="41"/>
      <c r="AB839" s="41"/>
      <c r="AC839" s="41"/>
      <c r="AD839" s="41"/>
      <c r="AE839" s="41"/>
      <c r="AF839" s="41"/>
      <c r="AG839" s="41"/>
      <c r="AI839" s="41"/>
      <c r="AJ839" s="41"/>
      <c r="AK839" s="41"/>
      <c r="AL839" s="41"/>
      <c r="AM839" s="41"/>
      <c r="AN839" s="41"/>
      <c r="AO839" s="41"/>
      <c r="AQ839" s="41"/>
      <c r="AR839" s="41"/>
      <c r="AS839" s="41"/>
      <c r="AT839" s="41"/>
      <c r="AU839" s="41"/>
      <c r="AV839" s="41"/>
      <c r="AW839" s="41"/>
      <c r="AX839" s="41"/>
      <c r="AY839" s="41"/>
      <c r="BA839" s="41"/>
      <c r="BB839" s="41"/>
      <c r="BC839" s="41"/>
      <c r="BD839" s="41"/>
      <c r="BE839" s="41"/>
      <c r="BF839" s="41"/>
      <c r="BH839" s="41"/>
      <c r="BJ839" s="41"/>
      <c r="BK839" s="41"/>
      <c r="CC839" s="41"/>
      <c r="CD839" s="41"/>
      <c r="CE839" s="41"/>
      <c r="CF839" s="41"/>
      <c r="CG839" s="41"/>
      <c r="CH839" s="41"/>
    </row>
    <row r="840" spans="7:86" ht="12.75">
      <c r="G840" s="41"/>
      <c r="J840" s="41"/>
      <c r="M840" s="41"/>
      <c r="O840" s="41"/>
      <c r="P840" s="41"/>
      <c r="Q840" s="41"/>
      <c r="S840" s="41"/>
      <c r="T840" s="41"/>
      <c r="U840" s="41"/>
      <c r="V840" s="41"/>
      <c r="W840" s="41"/>
      <c r="X840" s="41"/>
      <c r="Y840" s="41"/>
      <c r="Z840" s="41"/>
      <c r="AB840" s="41"/>
      <c r="AC840" s="41"/>
      <c r="AD840" s="41"/>
      <c r="AE840" s="41"/>
      <c r="AF840" s="41"/>
      <c r="AG840" s="41"/>
      <c r="AI840" s="41"/>
      <c r="AJ840" s="41"/>
      <c r="AK840" s="41"/>
      <c r="AL840" s="41"/>
      <c r="AM840" s="41"/>
      <c r="AN840" s="41"/>
      <c r="AO840" s="41"/>
      <c r="AQ840" s="41"/>
      <c r="AR840" s="41"/>
      <c r="AS840" s="41"/>
      <c r="AT840" s="41"/>
      <c r="AU840" s="41"/>
      <c r="AV840" s="41"/>
      <c r="AW840" s="41"/>
      <c r="AX840" s="41"/>
      <c r="AY840" s="41"/>
      <c r="BA840" s="41"/>
      <c r="BB840" s="41"/>
      <c r="BC840" s="41"/>
      <c r="BD840" s="41"/>
      <c r="BE840" s="41"/>
      <c r="BF840" s="41"/>
      <c r="BH840" s="41"/>
      <c r="BJ840" s="41"/>
      <c r="BK840" s="41"/>
      <c r="CC840" s="41"/>
      <c r="CD840" s="41"/>
      <c r="CE840" s="41"/>
      <c r="CF840" s="41"/>
      <c r="CG840" s="41"/>
      <c r="CH840" s="41"/>
    </row>
    <row r="841" spans="7:86" ht="12.75">
      <c r="G841" s="41"/>
      <c r="J841" s="41"/>
      <c r="M841" s="41"/>
      <c r="O841" s="41"/>
      <c r="P841" s="41"/>
      <c r="Q841" s="41"/>
      <c r="S841" s="41"/>
      <c r="T841" s="41"/>
      <c r="U841" s="41"/>
      <c r="V841" s="41"/>
      <c r="W841" s="41"/>
      <c r="X841" s="41"/>
      <c r="Y841" s="41"/>
      <c r="Z841" s="41"/>
      <c r="AB841" s="41"/>
      <c r="AC841" s="41"/>
      <c r="AD841" s="41"/>
      <c r="AE841" s="41"/>
      <c r="AF841" s="41"/>
      <c r="AG841" s="41"/>
      <c r="AI841" s="41"/>
      <c r="AJ841" s="41"/>
      <c r="AK841" s="41"/>
      <c r="AL841" s="41"/>
      <c r="AM841" s="41"/>
      <c r="AN841" s="41"/>
      <c r="AO841" s="41"/>
      <c r="AQ841" s="41"/>
      <c r="AR841" s="41"/>
      <c r="AS841" s="41"/>
      <c r="AT841" s="41"/>
      <c r="AU841" s="41"/>
      <c r="AV841" s="41"/>
      <c r="AW841" s="41"/>
      <c r="AX841" s="41"/>
      <c r="AY841" s="41"/>
      <c r="BA841" s="41"/>
      <c r="BB841" s="41"/>
      <c r="BC841" s="41"/>
      <c r="BD841" s="41"/>
      <c r="BE841" s="41"/>
      <c r="BF841" s="41"/>
      <c r="BH841" s="41"/>
      <c r="BJ841" s="41"/>
      <c r="BK841" s="41"/>
      <c r="CC841" s="41"/>
      <c r="CD841" s="41"/>
      <c r="CE841" s="41"/>
      <c r="CF841" s="41"/>
      <c r="CG841" s="41"/>
      <c r="CH841" s="41"/>
    </row>
    <row r="842" spans="7:86" ht="12.75">
      <c r="G842" s="41"/>
      <c r="J842" s="41"/>
      <c r="M842" s="41"/>
      <c r="O842" s="41"/>
      <c r="P842" s="41"/>
      <c r="Q842" s="41"/>
      <c r="S842" s="41"/>
      <c r="T842" s="41"/>
      <c r="U842" s="41"/>
      <c r="V842" s="41"/>
      <c r="W842" s="41"/>
      <c r="X842" s="41"/>
      <c r="Y842" s="41"/>
      <c r="Z842" s="41"/>
      <c r="AB842" s="41"/>
      <c r="AC842" s="41"/>
      <c r="AD842" s="41"/>
      <c r="AE842" s="41"/>
      <c r="AF842" s="41"/>
      <c r="AG842" s="41"/>
      <c r="AI842" s="41"/>
      <c r="AJ842" s="41"/>
      <c r="AK842" s="41"/>
      <c r="AL842" s="41"/>
      <c r="AM842" s="41"/>
      <c r="AN842" s="41"/>
      <c r="AO842" s="41"/>
      <c r="AQ842" s="41"/>
      <c r="AR842" s="41"/>
      <c r="AS842" s="41"/>
      <c r="AT842" s="41"/>
      <c r="AU842" s="41"/>
      <c r="AV842" s="41"/>
      <c r="AW842" s="41"/>
      <c r="AX842" s="41"/>
      <c r="AY842" s="41"/>
      <c r="BA842" s="41"/>
      <c r="BB842" s="41"/>
      <c r="BC842" s="41"/>
      <c r="BD842" s="41"/>
      <c r="BE842" s="41"/>
      <c r="BF842" s="41"/>
      <c r="BH842" s="41"/>
      <c r="BJ842" s="41"/>
      <c r="BK842" s="41"/>
      <c r="CC842" s="41"/>
      <c r="CD842" s="41"/>
      <c r="CE842" s="41"/>
      <c r="CF842" s="41"/>
      <c r="CG842" s="41"/>
      <c r="CH842" s="41"/>
    </row>
    <row r="843" spans="7:86" ht="12.75">
      <c r="G843" s="41"/>
      <c r="J843" s="41"/>
      <c r="M843" s="41"/>
      <c r="O843" s="41"/>
      <c r="P843" s="41"/>
      <c r="Q843" s="41"/>
      <c r="S843" s="41"/>
      <c r="T843" s="41"/>
      <c r="U843" s="41"/>
      <c r="V843" s="41"/>
      <c r="W843" s="41"/>
      <c r="X843" s="41"/>
      <c r="Y843" s="41"/>
      <c r="Z843" s="41"/>
      <c r="AB843" s="41"/>
      <c r="AC843" s="41"/>
      <c r="AD843" s="41"/>
      <c r="AE843" s="41"/>
      <c r="AF843" s="41"/>
      <c r="AG843" s="41"/>
      <c r="AI843" s="41"/>
      <c r="AJ843" s="41"/>
      <c r="AK843" s="41"/>
      <c r="AL843" s="41"/>
      <c r="AM843" s="41"/>
      <c r="AN843" s="41"/>
      <c r="AO843" s="41"/>
      <c r="AQ843" s="41"/>
      <c r="AR843" s="41"/>
      <c r="AS843" s="41"/>
      <c r="AT843" s="41"/>
      <c r="AU843" s="41"/>
      <c r="AV843" s="41"/>
      <c r="AW843" s="41"/>
      <c r="AX843" s="41"/>
      <c r="AY843" s="41"/>
      <c r="BA843" s="41"/>
      <c r="BB843" s="41"/>
      <c r="BC843" s="41"/>
      <c r="BD843" s="41"/>
      <c r="BE843" s="41"/>
      <c r="BF843" s="41"/>
      <c r="BH843" s="41"/>
      <c r="BJ843" s="41"/>
      <c r="BK843" s="41"/>
      <c r="CC843" s="41"/>
      <c r="CD843" s="41"/>
      <c r="CE843" s="41"/>
      <c r="CF843" s="41"/>
      <c r="CG843" s="41"/>
      <c r="CH843" s="41"/>
    </row>
    <row r="844" spans="7:86" ht="12.75">
      <c r="G844" s="41"/>
      <c r="J844" s="41"/>
      <c r="M844" s="41"/>
      <c r="O844" s="41"/>
      <c r="P844" s="41"/>
      <c r="Q844" s="41"/>
      <c r="S844" s="41"/>
      <c r="T844" s="41"/>
      <c r="U844" s="41"/>
      <c r="V844" s="41"/>
      <c r="W844" s="41"/>
      <c r="X844" s="41"/>
      <c r="Y844" s="41"/>
      <c r="Z844" s="41"/>
      <c r="AB844" s="41"/>
      <c r="AC844" s="41"/>
      <c r="AD844" s="41"/>
      <c r="AE844" s="41"/>
      <c r="AF844" s="41"/>
      <c r="AG844" s="41"/>
      <c r="AI844" s="41"/>
      <c r="AJ844" s="41"/>
      <c r="AK844" s="41"/>
      <c r="AL844" s="41"/>
      <c r="AM844" s="41"/>
      <c r="AN844" s="41"/>
      <c r="AO844" s="41"/>
      <c r="AQ844" s="41"/>
      <c r="AR844" s="41"/>
      <c r="AS844" s="41"/>
      <c r="AT844" s="41"/>
      <c r="AU844" s="41"/>
      <c r="AV844" s="41"/>
      <c r="AW844" s="41"/>
      <c r="AX844" s="41"/>
      <c r="AY844" s="41"/>
      <c r="BA844" s="41"/>
      <c r="BB844" s="41"/>
      <c r="BC844" s="41"/>
      <c r="BD844" s="41"/>
      <c r="BE844" s="41"/>
      <c r="BF844" s="41"/>
      <c r="BH844" s="41"/>
      <c r="BJ844" s="41"/>
      <c r="BK844" s="41"/>
      <c r="CC844" s="41"/>
      <c r="CD844" s="41"/>
      <c r="CE844" s="41"/>
      <c r="CF844" s="41"/>
      <c r="CG844" s="41"/>
      <c r="CH844" s="41"/>
    </row>
    <row r="845" spans="7:86" ht="12.75">
      <c r="G845" s="41"/>
      <c r="J845" s="41"/>
      <c r="M845" s="41"/>
      <c r="O845" s="41"/>
      <c r="P845" s="41"/>
      <c r="Q845" s="41"/>
      <c r="S845" s="41"/>
      <c r="T845" s="41"/>
      <c r="U845" s="41"/>
      <c r="V845" s="41"/>
      <c r="W845" s="41"/>
      <c r="X845" s="41"/>
      <c r="Y845" s="41"/>
      <c r="Z845" s="41"/>
      <c r="AB845" s="41"/>
      <c r="AC845" s="41"/>
      <c r="AD845" s="41"/>
      <c r="AE845" s="41"/>
      <c r="AF845" s="41"/>
      <c r="AG845" s="41"/>
      <c r="AI845" s="41"/>
      <c r="AJ845" s="41"/>
      <c r="AK845" s="41"/>
      <c r="AL845" s="41"/>
      <c r="AM845" s="41"/>
      <c r="AN845" s="41"/>
      <c r="AO845" s="41"/>
      <c r="AQ845" s="41"/>
      <c r="AR845" s="41"/>
      <c r="AS845" s="41"/>
      <c r="AT845" s="41"/>
      <c r="AU845" s="41"/>
      <c r="AV845" s="41"/>
      <c r="AW845" s="41"/>
      <c r="AX845" s="41"/>
      <c r="AY845" s="41"/>
      <c r="BA845" s="41"/>
      <c r="BB845" s="41"/>
      <c r="BC845" s="41"/>
      <c r="BD845" s="41"/>
      <c r="BE845" s="41"/>
      <c r="BF845" s="41"/>
      <c r="BH845" s="41"/>
      <c r="BJ845" s="41"/>
      <c r="BK845" s="41"/>
      <c r="CC845" s="41"/>
      <c r="CD845" s="41"/>
      <c r="CE845" s="41"/>
      <c r="CF845" s="41"/>
      <c r="CG845" s="41"/>
      <c r="CH845" s="41"/>
    </row>
    <row r="846" spans="7:86" ht="12.75">
      <c r="G846" s="41"/>
      <c r="J846" s="41"/>
      <c r="M846" s="41"/>
      <c r="O846" s="41"/>
      <c r="P846" s="41"/>
      <c r="Q846" s="41"/>
      <c r="S846" s="41"/>
      <c r="T846" s="41"/>
      <c r="U846" s="41"/>
      <c r="V846" s="41"/>
      <c r="W846" s="41"/>
      <c r="X846" s="41"/>
      <c r="Y846" s="41"/>
      <c r="Z846" s="41"/>
      <c r="AB846" s="41"/>
      <c r="AC846" s="41"/>
      <c r="AD846" s="41"/>
      <c r="AE846" s="41"/>
      <c r="AF846" s="41"/>
      <c r="AG846" s="41"/>
      <c r="AI846" s="41"/>
      <c r="AJ846" s="41"/>
      <c r="AK846" s="41"/>
      <c r="AL846" s="41"/>
      <c r="AM846" s="41"/>
      <c r="AN846" s="41"/>
      <c r="AO846" s="41"/>
      <c r="AQ846" s="41"/>
      <c r="AR846" s="41"/>
      <c r="AS846" s="41"/>
      <c r="AT846" s="41"/>
      <c r="AU846" s="41"/>
      <c r="AV846" s="41"/>
      <c r="AW846" s="41"/>
      <c r="AX846" s="41"/>
      <c r="AY846" s="41"/>
      <c r="BA846" s="41"/>
      <c r="BB846" s="41"/>
      <c r="BC846" s="41"/>
      <c r="BD846" s="41"/>
      <c r="BE846" s="41"/>
      <c r="BF846" s="41"/>
      <c r="BH846" s="41"/>
      <c r="BJ846" s="41"/>
      <c r="BK846" s="41"/>
      <c r="CC846" s="41"/>
      <c r="CD846" s="41"/>
      <c r="CE846" s="41"/>
      <c r="CF846" s="41"/>
      <c r="CG846" s="41"/>
      <c r="CH846" s="41"/>
    </row>
    <row r="847" spans="7:86" ht="12.75">
      <c r="G847" s="41"/>
      <c r="J847" s="41"/>
      <c r="M847" s="41"/>
      <c r="O847" s="41"/>
      <c r="P847" s="41"/>
      <c r="Q847" s="41"/>
      <c r="S847" s="41"/>
      <c r="T847" s="41"/>
      <c r="U847" s="41"/>
      <c r="V847" s="41"/>
      <c r="W847" s="41"/>
      <c r="X847" s="41"/>
      <c r="Y847" s="41"/>
      <c r="Z847" s="41"/>
      <c r="AB847" s="41"/>
      <c r="AC847" s="41"/>
      <c r="AD847" s="41"/>
      <c r="AE847" s="41"/>
      <c r="AF847" s="41"/>
      <c r="AG847" s="41"/>
      <c r="AI847" s="41"/>
      <c r="AJ847" s="41"/>
      <c r="AK847" s="41"/>
      <c r="AL847" s="41"/>
      <c r="AM847" s="41"/>
      <c r="AN847" s="41"/>
      <c r="AO847" s="41"/>
      <c r="AQ847" s="41"/>
      <c r="AR847" s="41"/>
      <c r="AS847" s="41"/>
      <c r="AT847" s="41"/>
      <c r="AU847" s="41"/>
      <c r="AV847" s="41"/>
      <c r="AW847" s="41"/>
      <c r="AX847" s="41"/>
      <c r="AY847" s="41"/>
      <c r="BA847" s="41"/>
      <c r="BB847" s="41"/>
      <c r="BC847" s="41"/>
      <c r="BD847" s="41"/>
      <c r="BE847" s="41"/>
      <c r="BF847" s="41"/>
      <c r="BH847" s="41"/>
      <c r="BJ847" s="41"/>
      <c r="BK847" s="41"/>
      <c r="CC847" s="41"/>
      <c r="CD847" s="41"/>
      <c r="CE847" s="41"/>
      <c r="CF847" s="41"/>
      <c r="CG847" s="41"/>
      <c r="CH847" s="41"/>
    </row>
    <row r="848" spans="7:86" ht="12.75">
      <c r="G848" s="41"/>
      <c r="J848" s="41"/>
      <c r="M848" s="41"/>
      <c r="O848" s="41"/>
      <c r="P848" s="41"/>
      <c r="Q848" s="41"/>
      <c r="S848" s="41"/>
      <c r="T848" s="41"/>
      <c r="U848" s="41"/>
      <c r="V848" s="41"/>
      <c r="W848" s="41"/>
      <c r="X848" s="41"/>
      <c r="Y848" s="41"/>
      <c r="Z848" s="41"/>
      <c r="AB848" s="41"/>
      <c r="AC848" s="41"/>
      <c r="AD848" s="41"/>
      <c r="AE848" s="41"/>
      <c r="AF848" s="41"/>
      <c r="AG848" s="41"/>
      <c r="AI848" s="41"/>
      <c r="AJ848" s="41"/>
      <c r="AK848" s="41"/>
      <c r="AL848" s="41"/>
      <c r="AM848" s="41"/>
      <c r="AN848" s="41"/>
      <c r="AO848" s="41"/>
      <c r="AQ848" s="41"/>
      <c r="AR848" s="41"/>
      <c r="AS848" s="41"/>
      <c r="AT848" s="41"/>
      <c r="AU848" s="41"/>
      <c r="AV848" s="41"/>
      <c r="AW848" s="41"/>
      <c r="AX848" s="41"/>
      <c r="AY848" s="41"/>
      <c r="BA848" s="41"/>
      <c r="BB848" s="41"/>
      <c r="BC848" s="41"/>
      <c r="BD848" s="41"/>
      <c r="BE848" s="41"/>
      <c r="BF848" s="41"/>
      <c r="BH848" s="41"/>
      <c r="BJ848" s="41"/>
      <c r="BK848" s="41"/>
      <c r="CC848" s="41"/>
      <c r="CD848" s="41"/>
      <c r="CE848" s="41"/>
      <c r="CF848" s="41"/>
      <c r="CG848" s="41"/>
      <c r="CH848" s="41"/>
    </row>
    <row r="849" spans="7:86" ht="12.75">
      <c r="G849" s="41"/>
      <c r="J849" s="41"/>
      <c r="M849" s="41"/>
      <c r="O849" s="41"/>
      <c r="P849" s="41"/>
      <c r="Q849" s="41"/>
      <c r="S849" s="41"/>
      <c r="T849" s="41"/>
      <c r="U849" s="41"/>
      <c r="V849" s="41"/>
      <c r="W849" s="41"/>
      <c r="X849" s="41"/>
      <c r="Y849" s="41"/>
      <c r="Z849" s="41"/>
      <c r="AB849" s="41"/>
      <c r="AC849" s="41"/>
      <c r="AD849" s="41"/>
      <c r="AE849" s="41"/>
      <c r="AF849" s="41"/>
      <c r="AG849" s="41"/>
      <c r="AI849" s="41"/>
      <c r="AJ849" s="41"/>
      <c r="AK849" s="41"/>
      <c r="AL849" s="41"/>
      <c r="AM849" s="41"/>
      <c r="AN849" s="41"/>
      <c r="AO849" s="41"/>
      <c r="AQ849" s="41"/>
      <c r="AR849" s="41"/>
      <c r="AS849" s="41"/>
      <c r="AT849" s="41"/>
      <c r="AU849" s="41"/>
      <c r="AV849" s="41"/>
      <c r="AW849" s="41"/>
      <c r="AX849" s="41"/>
      <c r="AY849" s="41"/>
      <c r="BA849" s="41"/>
      <c r="BB849" s="41"/>
      <c r="BC849" s="41"/>
      <c r="BD849" s="41"/>
      <c r="BE849" s="41"/>
      <c r="BF849" s="41"/>
      <c r="BH849" s="41"/>
      <c r="BJ849" s="41"/>
      <c r="BK849" s="41"/>
      <c r="CC849" s="41"/>
      <c r="CD849" s="41"/>
      <c r="CE849" s="41"/>
      <c r="CF849" s="41"/>
      <c r="CG849" s="41"/>
      <c r="CH849" s="41"/>
    </row>
    <row r="850" spans="7:86" ht="12.75">
      <c r="G850" s="41"/>
      <c r="J850" s="41"/>
      <c r="M850" s="41"/>
      <c r="O850" s="41"/>
      <c r="P850" s="41"/>
      <c r="Q850" s="41"/>
      <c r="S850" s="41"/>
      <c r="T850" s="41"/>
      <c r="U850" s="41"/>
      <c r="V850" s="41"/>
      <c r="W850" s="41"/>
      <c r="X850" s="41"/>
      <c r="Y850" s="41"/>
      <c r="Z850" s="41"/>
      <c r="AB850" s="41"/>
      <c r="AC850" s="41"/>
      <c r="AD850" s="41"/>
      <c r="AE850" s="41"/>
      <c r="AF850" s="41"/>
      <c r="AG850" s="41"/>
      <c r="AI850" s="41"/>
      <c r="AJ850" s="41"/>
      <c r="AK850" s="41"/>
      <c r="AL850" s="41"/>
      <c r="AM850" s="41"/>
      <c r="AN850" s="41"/>
      <c r="AO850" s="41"/>
      <c r="AQ850" s="41"/>
      <c r="AR850" s="41"/>
      <c r="AS850" s="41"/>
      <c r="AT850" s="41"/>
      <c r="AU850" s="41"/>
      <c r="AV850" s="41"/>
      <c r="AW850" s="41"/>
      <c r="AX850" s="41"/>
      <c r="AY850" s="41"/>
      <c r="BA850" s="41"/>
      <c r="BB850" s="41"/>
      <c r="BC850" s="41"/>
      <c r="BD850" s="41"/>
      <c r="BE850" s="41"/>
      <c r="BF850" s="41"/>
      <c r="BH850" s="41"/>
      <c r="BJ850" s="41"/>
      <c r="BK850" s="41"/>
      <c r="CC850" s="41"/>
      <c r="CD850" s="41"/>
      <c r="CE850" s="41"/>
      <c r="CF850" s="41"/>
      <c r="CG850" s="41"/>
      <c r="CH850" s="41"/>
    </row>
    <row r="851" spans="7:86" ht="12.75">
      <c r="G851" s="41"/>
      <c r="J851" s="41"/>
      <c r="M851" s="41"/>
      <c r="O851" s="41"/>
      <c r="P851" s="41"/>
      <c r="Q851" s="41"/>
      <c r="S851" s="41"/>
      <c r="T851" s="41"/>
      <c r="U851" s="41"/>
      <c r="V851" s="41"/>
      <c r="W851" s="41"/>
      <c r="X851" s="41"/>
      <c r="Y851" s="41"/>
      <c r="Z851" s="41"/>
      <c r="AB851" s="41"/>
      <c r="AC851" s="41"/>
      <c r="AD851" s="41"/>
      <c r="AE851" s="41"/>
      <c r="AF851" s="41"/>
      <c r="AG851" s="41"/>
      <c r="AI851" s="41"/>
      <c r="AJ851" s="41"/>
      <c r="AK851" s="41"/>
      <c r="AL851" s="41"/>
      <c r="AM851" s="41"/>
      <c r="AN851" s="41"/>
      <c r="AO851" s="41"/>
      <c r="AQ851" s="41"/>
      <c r="AR851" s="41"/>
      <c r="AS851" s="41"/>
      <c r="AT851" s="41"/>
      <c r="AU851" s="41"/>
      <c r="AV851" s="41"/>
      <c r="AW851" s="41"/>
      <c r="AX851" s="41"/>
      <c r="AY851" s="41"/>
      <c r="BA851" s="41"/>
      <c r="BB851" s="41"/>
      <c r="BC851" s="41"/>
      <c r="BD851" s="41"/>
      <c r="BE851" s="41"/>
      <c r="BF851" s="41"/>
      <c r="BH851" s="41"/>
      <c r="BJ851" s="41"/>
      <c r="BK851" s="41"/>
      <c r="CC851" s="41"/>
      <c r="CD851" s="41"/>
      <c r="CE851" s="41"/>
      <c r="CF851" s="41"/>
      <c r="CG851" s="41"/>
      <c r="CH851" s="41"/>
    </row>
    <row r="852" spans="7:86" ht="12.75">
      <c r="G852" s="41"/>
      <c r="J852" s="41"/>
      <c r="M852" s="41"/>
      <c r="O852" s="41"/>
      <c r="P852" s="41"/>
      <c r="Q852" s="41"/>
      <c r="S852" s="41"/>
      <c r="T852" s="41"/>
      <c r="U852" s="41"/>
      <c r="V852" s="41"/>
      <c r="W852" s="41"/>
      <c r="X852" s="41"/>
      <c r="Y852" s="41"/>
      <c r="Z852" s="41"/>
      <c r="AB852" s="41"/>
      <c r="AC852" s="41"/>
      <c r="AD852" s="41"/>
      <c r="AE852" s="41"/>
      <c r="AF852" s="41"/>
      <c r="AG852" s="41"/>
      <c r="AI852" s="41"/>
      <c r="AJ852" s="41"/>
      <c r="AK852" s="41"/>
      <c r="AL852" s="41"/>
      <c r="AM852" s="41"/>
      <c r="AN852" s="41"/>
      <c r="AO852" s="41"/>
      <c r="AQ852" s="41"/>
      <c r="AR852" s="41"/>
      <c r="AS852" s="41"/>
      <c r="AT852" s="41"/>
      <c r="AU852" s="41"/>
      <c r="AV852" s="41"/>
      <c r="AW852" s="41"/>
      <c r="AX852" s="41"/>
      <c r="AY852" s="41"/>
      <c r="BA852" s="41"/>
      <c r="BB852" s="41"/>
      <c r="BC852" s="41"/>
      <c r="BD852" s="41"/>
      <c r="BE852" s="41"/>
      <c r="BF852" s="41"/>
      <c r="BH852" s="41"/>
      <c r="BJ852" s="41"/>
      <c r="BK852" s="41"/>
      <c r="CC852" s="41"/>
      <c r="CD852" s="41"/>
      <c r="CE852" s="41"/>
      <c r="CF852" s="41"/>
      <c r="CG852" s="41"/>
      <c r="CH852" s="41"/>
    </row>
    <row r="853" spans="7:86" ht="12.75">
      <c r="G853" s="41"/>
      <c r="J853" s="41"/>
      <c r="M853" s="41"/>
      <c r="O853" s="41"/>
      <c r="P853" s="41"/>
      <c r="Q853" s="41"/>
      <c r="S853" s="41"/>
      <c r="T853" s="41"/>
      <c r="U853" s="41"/>
      <c r="V853" s="41"/>
      <c r="W853" s="41"/>
      <c r="X853" s="41"/>
      <c r="Y853" s="41"/>
      <c r="Z853" s="41"/>
      <c r="AB853" s="41"/>
      <c r="AC853" s="41"/>
      <c r="AD853" s="41"/>
      <c r="AE853" s="41"/>
      <c r="AF853" s="41"/>
      <c r="AG853" s="41"/>
      <c r="AI853" s="41"/>
      <c r="AJ853" s="41"/>
      <c r="AK853" s="41"/>
      <c r="AL853" s="41"/>
      <c r="AM853" s="41"/>
      <c r="AN853" s="41"/>
      <c r="AO853" s="41"/>
      <c r="AQ853" s="41"/>
      <c r="AR853" s="41"/>
      <c r="AS853" s="41"/>
      <c r="AT853" s="41"/>
      <c r="AU853" s="41"/>
      <c r="AV853" s="41"/>
      <c r="AW853" s="41"/>
      <c r="AX853" s="41"/>
      <c r="AY853" s="41"/>
      <c r="BA853" s="41"/>
      <c r="BB853" s="41"/>
      <c r="BC853" s="41"/>
      <c r="BD853" s="41"/>
      <c r="BE853" s="41"/>
      <c r="BF853" s="41"/>
      <c r="BH853" s="41"/>
      <c r="BJ853" s="41"/>
      <c r="BK853" s="41"/>
      <c r="CC853" s="41"/>
      <c r="CD853" s="41"/>
      <c r="CE853" s="41"/>
      <c r="CF853" s="41"/>
      <c r="CG853" s="41"/>
      <c r="CH853" s="41"/>
    </row>
    <row r="854" spans="7:86" ht="12.75">
      <c r="G854" s="41"/>
      <c r="J854" s="41"/>
      <c r="M854" s="41"/>
      <c r="O854" s="41"/>
      <c r="P854" s="41"/>
      <c r="Q854" s="41"/>
      <c r="S854" s="41"/>
      <c r="T854" s="41"/>
      <c r="U854" s="41"/>
      <c r="V854" s="41"/>
      <c r="W854" s="41"/>
      <c r="X854" s="41"/>
      <c r="Y854" s="41"/>
      <c r="Z854" s="41"/>
      <c r="AB854" s="41"/>
      <c r="AC854" s="41"/>
      <c r="AD854" s="41"/>
      <c r="AE854" s="41"/>
      <c r="AF854" s="41"/>
      <c r="AG854" s="41"/>
      <c r="AI854" s="41"/>
      <c r="AJ854" s="41"/>
      <c r="AK854" s="41"/>
      <c r="AL854" s="41"/>
      <c r="AM854" s="41"/>
      <c r="AN854" s="41"/>
      <c r="AO854" s="41"/>
      <c r="AQ854" s="41"/>
      <c r="AR854" s="41"/>
      <c r="AS854" s="41"/>
      <c r="AT854" s="41"/>
      <c r="AU854" s="41"/>
      <c r="AV854" s="41"/>
      <c r="AW854" s="41"/>
      <c r="AX854" s="41"/>
      <c r="AY854" s="41"/>
      <c r="BA854" s="41"/>
      <c r="BB854" s="41"/>
      <c r="BC854" s="41"/>
      <c r="BD854" s="41"/>
      <c r="BE854" s="41"/>
      <c r="BF854" s="41"/>
      <c r="BH854" s="41"/>
      <c r="BJ854" s="41"/>
      <c r="BK854" s="41"/>
      <c r="CC854" s="41"/>
      <c r="CD854" s="41"/>
      <c r="CE854" s="41"/>
      <c r="CF854" s="41"/>
      <c r="CG854" s="41"/>
      <c r="CH854" s="41"/>
    </row>
    <row r="855" spans="7:86" ht="12.75">
      <c r="G855" s="41"/>
      <c r="J855" s="41"/>
      <c r="M855" s="41"/>
      <c r="O855" s="41"/>
      <c r="P855" s="41"/>
      <c r="Q855" s="41"/>
      <c r="S855" s="41"/>
      <c r="T855" s="41"/>
      <c r="U855" s="41"/>
      <c r="V855" s="41"/>
      <c r="W855" s="41"/>
      <c r="X855" s="41"/>
      <c r="Y855" s="41"/>
      <c r="Z855" s="41"/>
      <c r="AB855" s="41"/>
      <c r="AC855" s="41"/>
      <c r="AD855" s="41"/>
      <c r="AE855" s="41"/>
      <c r="AF855" s="41"/>
      <c r="AG855" s="41"/>
      <c r="AI855" s="41"/>
      <c r="AJ855" s="41"/>
      <c r="AK855" s="41"/>
      <c r="AL855" s="41"/>
      <c r="AM855" s="41"/>
      <c r="AN855" s="41"/>
      <c r="AO855" s="41"/>
      <c r="AQ855" s="41"/>
      <c r="AR855" s="41"/>
      <c r="AS855" s="41"/>
      <c r="AT855" s="41"/>
      <c r="AU855" s="41"/>
      <c r="AV855" s="41"/>
      <c r="AW855" s="41"/>
      <c r="AX855" s="41"/>
      <c r="AY855" s="41"/>
      <c r="BA855" s="41"/>
      <c r="BB855" s="41"/>
      <c r="BC855" s="41"/>
      <c r="BD855" s="41"/>
      <c r="BE855" s="41"/>
      <c r="BF855" s="41"/>
      <c r="BH855" s="41"/>
      <c r="BJ855" s="41"/>
      <c r="BK855" s="41"/>
      <c r="CC855" s="41"/>
      <c r="CD855" s="41"/>
      <c r="CE855" s="41"/>
      <c r="CF855" s="41"/>
      <c r="CG855" s="41"/>
      <c r="CH855" s="41"/>
    </row>
    <row r="856" spans="7:86" ht="12.75">
      <c r="G856" s="41"/>
      <c r="J856" s="41"/>
      <c r="M856" s="41"/>
      <c r="O856" s="41"/>
      <c r="P856" s="41"/>
      <c r="Q856" s="41"/>
      <c r="S856" s="41"/>
      <c r="T856" s="41"/>
      <c r="U856" s="41"/>
      <c r="V856" s="41"/>
      <c r="W856" s="41"/>
      <c r="X856" s="41"/>
      <c r="Y856" s="41"/>
      <c r="Z856" s="41"/>
      <c r="AB856" s="41"/>
      <c r="AC856" s="41"/>
      <c r="AD856" s="41"/>
      <c r="AE856" s="41"/>
      <c r="AF856" s="41"/>
      <c r="AG856" s="41"/>
      <c r="AI856" s="41"/>
      <c r="AJ856" s="41"/>
      <c r="AK856" s="41"/>
      <c r="AL856" s="41"/>
      <c r="AM856" s="41"/>
      <c r="AN856" s="41"/>
      <c r="AO856" s="41"/>
      <c r="AQ856" s="41"/>
      <c r="AR856" s="41"/>
      <c r="AS856" s="41"/>
      <c r="AT856" s="41"/>
      <c r="AU856" s="41"/>
      <c r="AV856" s="41"/>
      <c r="AW856" s="41"/>
      <c r="AX856" s="41"/>
      <c r="AY856" s="41"/>
      <c r="BA856" s="41"/>
      <c r="BB856" s="41"/>
      <c r="BC856" s="41"/>
      <c r="BD856" s="41"/>
      <c r="BE856" s="41"/>
      <c r="BF856" s="41"/>
      <c r="BH856" s="41"/>
      <c r="BJ856" s="41"/>
      <c r="BK856" s="41"/>
      <c r="CC856" s="41"/>
      <c r="CD856" s="41"/>
      <c r="CE856" s="41"/>
      <c r="CF856" s="41"/>
      <c r="CG856" s="41"/>
      <c r="CH856" s="41"/>
    </row>
    <row r="857" spans="7:86" ht="12.75">
      <c r="G857" s="41"/>
      <c r="J857" s="41"/>
      <c r="M857" s="41"/>
      <c r="O857" s="41"/>
      <c r="P857" s="41"/>
      <c r="Q857" s="41"/>
      <c r="S857" s="41"/>
      <c r="T857" s="41"/>
      <c r="U857" s="41"/>
      <c r="V857" s="41"/>
      <c r="W857" s="41"/>
      <c r="X857" s="41"/>
      <c r="Y857" s="41"/>
      <c r="Z857" s="41"/>
      <c r="AB857" s="41"/>
      <c r="AC857" s="41"/>
      <c r="AD857" s="41"/>
      <c r="AE857" s="41"/>
      <c r="AF857" s="41"/>
      <c r="AG857" s="41"/>
      <c r="AI857" s="41"/>
      <c r="AJ857" s="41"/>
      <c r="AK857" s="41"/>
      <c r="AL857" s="41"/>
      <c r="AM857" s="41"/>
      <c r="AN857" s="41"/>
      <c r="AO857" s="41"/>
      <c r="AQ857" s="41"/>
      <c r="AR857" s="41"/>
      <c r="AS857" s="41"/>
      <c r="AT857" s="41"/>
      <c r="AU857" s="41"/>
      <c r="AV857" s="41"/>
      <c r="AW857" s="41"/>
      <c r="AX857" s="41"/>
      <c r="AY857" s="41"/>
      <c r="BA857" s="41"/>
      <c r="BB857" s="41"/>
      <c r="BC857" s="41"/>
      <c r="BD857" s="41"/>
      <c r="BE857" s="41"/>
      <c r="BF857" s="41"/>
      <c r="BH857" s="41"/>
      <c r="BJ857" s="41"/>
      <c r="BK857" s="41"/>
      <c r="CC857" s="41"/>
      <c r="CD857" s="41"/>
      <c r="CE857" s="41"/>
      <c r="CF857" s="41"/>
      <c r="CG857" s="41"/>
      <c r="CH857" s="41"/>
    </row>
    <row r="858" spans="7:86" ht="12.75">
      <c r="G858" s="41"/>
      <c r="J858" s="41"/>
      <c r="M858" s="41"/>
      <c r="O858" s="41"/>
      <c r="P858" s="41"/>
      <c r="Q858" s="41"/>
      <c r="S858" s="41"/>
      <c r="T858" s="41"/>
      <c r="U858" s="41"/>
      <c r="V858" s="41"/>
      <c r="W858" s="41"/>
      <c r="X858" s="41"/>
      <c r="Y858" s="41"/>
      <c r="Z858" s="41"/>
      <c r="AB858" s="41"/>
      <c r="AC858" s="41"/>
      <c r="AD858" s="41"/>
      <c r="AE858" s="41"/>
      <c r="AF858" s="41"/>
      <c r="AG858" s="41"/>
      <c r="AI858" s="41"/>
      <c r="AJ858" s="41"/>
      <c r="AK858" s="41"/>
      <c r="AL858" s="41"/>
      <c r="AM858" s="41"/>
      <c r="AN858" s="41"/>
      <c r="AO858" s="41"/>
      <c r="AQ858" s="41"/>
      <c r="AR858" s="41"/>
      <c r="AS858" s="41"/>
      <c r="AT858" s="41"/>
      <c r="AU858" s="41"/>
      <c r="AV858" s="41"/>
      <c r="AW858" s="41"/>
      <c r="AX858" s="41"/>
      <c r="AY858" s="41"/>
      <c r="BA858" s="41"/>
      <c r="BB858" s="41"/>
      <c r="BC858" s="41"/>
      <c r="BD858" s="41"/>
      <c r="BE858" s="41"/>
      <c r="BF858" s="41"/>
      <c r="BH858" s="41"/>
      <c r="BJ858" s="41"/>
      <c r="BK858" s="41"/>
      <c r="CC858" s="41"/>
      <c r="CD858" s="41"/>
      <c r="CE858" s="41"/>
      <c r="CF858" s="41"/>
      <c r="CG858" s="41"/>
      <c r="CH858" s="41"/>
    </row>
    <row r="859" spans="7:86" ht="12.75">
      <c r="G859" s="41"/>
      <c r="J859" s="41"/>
      <c r="M859" s="41"/>
      <c r="O859" s="41"/>
      <c r="P859" s="41"/>
      <c r="Q859" s="41"/>
      <c r="S859" s="41"/>
      <c r="T859" s="41"/>
      <c r="U859" s="41"/>
      <c r="V859" s="41"/>
      <c r="W859" s="41"/>
      <c r="X859" s="41"/>
      <c r="Y859" s="41"/>
      <c r="Z859" s="41"/>
      <c r="AB859" s="41"/>
      <c r="AC859" s="41"/>
      <c r="AD859" s="41"/>
      <c r="AE859" s="41"/>
      <c r="AF859" s="41"/>
      <c r="AG859" s="41"/>
      <c r="AI859" s="41"/>
      <c r="AJ859" s="41"/>
      <c r="AK859" s="41"/>
      <c r="AL859" s="41"/>
      <c r="AM859" s="41"/>
      <c r="AN859" s="41"/>
      <c r="AO859" s="41"/>
      <c r="AQ859" s="41"/>
      <c r="AR859" s="41"/>
      <c r="AS859" s="41"/>
      <c r="AT859" s="41"/>
      <c r="AU859" s="41"/>
      <c r="AV859" s="41"/>
      <c r="AW859" s="41"/>
      <c r="AX859" s="41"/>
      <c r="AY859" s="41"/>
      <c r="BA859" s="41"/>
      <c r="BB859" s="41"/>
      <c r="BC859" s="41"/>
      <c r="BD859" s="41"/>
      <c r="BE859" s="41"/>
      <c r="BF859" s="41"/>
      <c r="BH859" s="41"/>
      <c r="BJ859" s="41"/>
      <c r="BK859" s="41"/>
      <c r="CC859" s="41"/>
      <c r="CD859" s="41"/>
      <c r="CE859" s="41"/>
      <c r="CF859" s="41"/>
      <c r="CG859" s="41"/>
      <c r="CH859" s="41"/>
    </row>
    <row r="860" spans="7:86" ht="12.75">
      <c r="G860" s="41"/>
      <c r="J860" s="41"/>
      <c r="M860" s="41"/>
      <c r="O860" s="41"/>
      <c r="P860" s="41"/>
      <c r="Q860" s="41"/>
      <c r="S860" s="41"/>
      <c r="T860" s="41"/>
      <c r="U860" s="41"/>
      <c r="V860" s="41"/>
      <c r="W860" s="41"/>
      <c r="X860" s="41"/>
      <c r="Y860" s="41"/>
      <c r="Z860" s="41"/>
      <c r="AB860" s="41"/>
      <c r="AC860" s="41"/>
      <c r="AD860" s="41"/>
      <c r="AE860" s="41"/>
      <c r="AF860" s="41"/>
      <c r="AG860" s="41"/>
      <c r="AI860" s="41"/>
      <c r="AJ860" s="41"/>
      <c r="AK860" s="41"/>
      <c r="AL860" s="41"/>
      <c r="AM860" s="41"/>
      <c r="AN860" s="41"/>
      <c r="AO860" s="41"/>
      <c r="AQ860" s="41"/>
      <c r="AR860" s="41"/>
      <c r="AS860" s="41"/>
      <c r="AT860" s="41"/>
      <c r="AU860" s="41"/>
      <c r="AV860" s="41"/>
      <c r="AW860" s="41"/>
      <c r="AX860" s="41"/>
      <c r="AY860" s="41"/>
      <c r="BA860" s="41"/>
      <c r="BB860" s="41"/>
      <c r="BC860" s="41"/>
      <c r="BD860" s="41"/>
      <c r="BE860" s="41"/>
      <c r="BF860" s="41"/>
      <c r="BH860" s="41"/>
      <c r="BJ860" s="41"/>
      <c r="BK860" s="41"/>
      <c r="CC860" s="41"/>
      <c r="CD860" s="41"/>
      <c r="CE860" s="41"/>
      <c r="CF860" s="41"/>
      <c r="CG860" s="41"/>
      <c r="CH860" s="41"/>
    </row>
    <row r="861" spans="7:86" ht="12.75">
      <c r="G861" s="41"/>
      <c r="J861" s="41"/>
      <c r="M861" s="41"/>
      <c r="O861" s="41"/>
      <c r="P861" s="41"/>
      <c r="Q861" s="41"/>
      <c r="S861" s="41"/>
      <c r="T861" s="41"/>
      <c r="U861" s="41"/>
      <c r="V861" s="41"/>
      <c r="W861" s="41"/>
      <c r="X861" s="41"/>
      <c r="Y861" s="41"/>
      <c r="Z861" s="41"/>
      <c r="AB861" s="41"/>
      <c r="AC861" s="41"/>
      <c r="AD861" s="41"/>
      <c r="AE861" s="41"/>
      <c r="AF861" s="41"/>
      <c r="AG861" s="41"/>
      <c r="AI861" s="41"/>
      <c r="AJ861" s="41"/>
      <c r="AK861" s="41"/>
      <c r="AL861" s="41"/>
      <c r="AM861" s="41"/>
      <c r="AN861" s="41"/>
      <c r="AO861" s="41"/>
      <c r="AQ861" s="41"/>
      <c r="AR861" s="41"/>
      <c r="AS861" s="41"/>
      <c r="AT861" s="41"/>
      <c r="AU861" s="41"/>
      <c r="AV861" s="41"/>
      <c r="AW861" s="41"/>
      <c r="AX861" s="41"/>
      <c r="AY861" s="41"/>
      <c r="BA861" s="41"/>
      <c r="BB861" s="41"/>
      <c r="BC861" s="41"/>
      <c r="BD861" s="41"/>
      <c r="BE861" s="41"/>
      <c r="BF861" s="41"/>
      <c r="BH861" s="41"/>
      <c r="BJ861" s="41"/>
      <c r="BK861" s="41"/>
      <c r="CC861" s="41"/>
      <c r="CD861" s="41"/>
      <c r="CE861" s="41"/>
      <c r="CF861" s="41"/>
      <c r="CG861" s="41"/>
      <c r="CH861" s="41"/>
    </row>
    <row r="862" spans="7:86" ht="12.75">
      <c r="G862" s="41"/>
      <c r="J862" s="41"/>
      <c r="M862" s="41"/>
      <c r="O862" s="41"/>
      <c r="P862" s="41"/>
      <c r="Q862" s="41"/>
      <c r="S862" s="41"/>
      <c r="T862" s="41"/>
      <c r="U862" s="41"/>
      <c r="V862" s="41"/>
      <c r="W862" s="41"/>
      <c r="X862" s="41"/>
      <c r="Y862" s="41"/>
      <c r="Z862" s="41"/>
      <c r="AB862" s="41"/>
      <c r="AC862" s="41"/>
      <c r="AD862" s="41"/>
      <c r="AE862" s="41"/>
      <c r="AF862" s="41"/>
      <c r="AG862" s="41"/>
      <c r="AI862" s="41"/>
      <c r="AJ862" s="41"/>
      <c r="AK862" s="41"/>
      <c r="AL862" s="41"/>
      <c r="AM862" s="41"/>
      <c r="AN862" s="41"/>
      <c r="AO862" s="41"/>
      <c r="AQ862" s="41"/>
      <c r="AR862" s="41"/>
      <c r="AS862" s="41"/>
      <c r="AT862" s="41"/>
      <c r="AU862" s="41"/>
      <c r="AV862" s="41"/>
      <c r="AW862" s="41"/>
      <c r="AX862" s="41"/>
      <c r="AY862" s="41"/>
      <c r="BA862" s="41"/>
      <c r="BB862" s="41"/>
      <c r="BC862" s="41"/>
      <c r="BD862" s="41"/>
      <c r="BE862" s="41"/>
      <c r="BF862" s="41"/>
      <c r="BH862" s="41"/>
      <c r="BJ862" s="41"/>
      <c r="BK862" s="41"/>
      <c r="CC862" s="41"/>
      <c r="CD862" s="41"/>
      <c r="CE862" s="41"/>
      <c r="CF862" s="41"/>
      <c r="CG862" s="41"/>
      <c r="CH862" s="41"/>
    </row>
    <row r="863" spans="7:86" ht="12.75">
      <c r="G863" s="41"/>
      <c r="J863" s="41"/>
      <c r="M863" s="41"/>
      <c r="O863" s="41"/>
      <c r="P863" s="41"/>
      <c r="Q863" s="41"/>
      <c r="S863" s="41"/>
      <c r="T863" s="41"/>
      <c r="U863" s="41"/>
      <c r="V863" s="41"/>
      <c r="W863" s="41"/>
      <c r="X863" s="41"/>
      <c r="Y863" s="41"/>
      <c r="Z863" s="41"/>
      <c r="AB863" s="41"/>
      <c r="AC863" s="41"/>
      <c r="AD863" s="41"/>
      <c r="AE863" s="41"/>
      <c r="AF863" s="41"/>
      <c r="AG863" s="41"/>
      <c r="AI863" s="41"/>
      <c r="AJ863" s="41"/>
      <c r="AK863" s="41"/>
      <c r="AL863" s="41"/>
      <c r="AM863" s="41"/>
      <c r="AN863" s="41"/>
      <c r="AO863" s="41"/>
      <c r="AQ863" s="41"/>
      <c r="AR863" s="41"/>
      <c r="AS863" s="41"/>
      <c r="AT863" s="41"/>
      <c r="AU863" s="41"/>
      <c r="AV863" s="41"/>
      <c r="AW863" s="41"/>
      <c r="AX863" s="41"/>
      <c r="AY863" s="41"/>
      <c r="BA863" s="41"/>
      <c r="BB863" s="41"/>
      <c r="BC863" s="41"/>
      <c r="BD863" s="41"/>
      <c r="BE863" s="41"/>
      <c r="BF863" s="41"/>
      <c r="BH863" s="41"/>
      <c r="BJ863" s="41"/>
      <c r="BK863" s="41"/>
      <c r="CC863" s="41"/>
      <c r="CD863" s="41"/>
      <c r="CE863" s="41"/>
      <c r="CF863" s="41"/>
      <c r="CG863" s="41"/>
      <c r="CH863" s="41"/>
    </row>
    <row r="864" spans="7:86" ht="12.75">
      <c r="G864" s="41"/>
      <c r="J864" s="41"/>
      <c r="M864" s="41"/>
      <c r="O864" s="41"/>
      <c r="P864" s="41"/>
      <c r="Q864" s="41"/>
      <c r="S864" s="41"/>
      <c r="T864" s="41"/>
      <c r="U864" s="41"/>
      <c r="V864" s="41"/>
      <c r="W864" s="41"/>
      <c r="X864" s="41"/>
      <c r="Y864" s="41"/>
      <c r="Z864" s="41"/>
      <c r="AB864" s="41"/>
      <c r="AC864" s="41"/>
      <c r="AD864" s="41"/>
      <c r="AE864" s="41"/>
      <c r="AF864" s="41"/>
      <c r="AG864" s="41"/>
      <c r="AI864" s="41"/>
      <c r="AJ864" s="41"/>
      <c r="AK864" s="41"/>
      <c r="AL864" s="41"/>
      <c r="AM864" s="41"/>
      <c r="AN864" s="41"/>
      <c r="AO864" s="41"/>
      <c r="AQ864" s="41"/>
      <c r="AR864" s="41"/>
      <c r="AS864" s="41"/>
      <c r="AT864" s="41"/>
      <c r="AU864" s="41"/>
      <c r="AV864" s="41"/>
      <c r="AW864" s="41"/>
      <c r="AX864" s="41"/>
      <c r="AY864" s="41"/>
      <c r="BA864" s="41"/>
      <c r="BB864" s="41"/>
      <c r="BC864" s="41"/>
      <c r="BD864" s="41"/>
      <c r="BE864" s="41"/>
      <c r="BF864" s="41"/>
      <c r="BH864" s="41"/>
      <c r="BJ864" s="41"/>
      <c r="BK864" s="41"/>
      <c r="CC864" s="41"/>
      <c r="CD864" s="41"/>
      <c r="CE864" s="41"/>
      <c r="CF864" s="41"/>
      <c r="CG864" s="41"/>
      <c r="CH864" s="41"/>
    </row>
    <row r="865" spans="7:86" ht="12.75">
      <c r="G865" s="41"/>
      <c r="J865" s="41"/>
      <c r="M865" s="41"/>
      <c r="O865" s="41"/>
      <c r="P865" s="41"/>
      <c r="Q865" s="41"/>
      <c r="S865" s="41"/>
      <c r="T865" s="41"/>
      <c r="U865" s="41"/>
      <c r="V865" s="41"/>
      <c r="W865" s="41"/>
      <c r="X865" s="41"/>
      <c r="Y865" s="41"/>
      <c r="Z865" s="41"/>
      <c r="AB865" s="41"/>
      <c r="AC865" s="41"/>
      <c r="AD865" s="41"/>
      <c r="AE865" s="41"/>
      <c r="AF865" s="41"/>
      <c r="AG865" s="41"/>
      <c r="AI865" s="41"/>
      <c r="AJ865" s="41"/>
      <c r="AK865" s="41"/>
      <c r="AL865" s="41"/>
      <c r="AM865" s="41"/>
      <c r="AN865" s="41"/>
      <c r="AO865" s="41"/>
      <c r="AQ865" s="41"/>
      <c r="AR865" s="41"/>
      <c r="AS865" s="41"/>
      <c r="AT865" s="41"/>
      <c r="AU865" s="41"/>
      <c r="AV865" s="41"/>
      <c r="AW865" s="41"/>
      <c r="AX865" s="41"/>
      <c r="AY865" s="41"/>
      <c r="BA865" s="41"/>
      <c r="BB865" s="41"/>
      <c r="BC865" s="41"/>
      <c r="BD865" s="41"/>
      <c r="BE865" s="41"/>
      <c r="BF865" s="41"/>
      <c r="BH865" s="41"/>
      <c r="BJ865" s="41"/>
      <c r="BK865" s="41"/>
      <c r="CC865" s="41"/>
      <c r="CD865" s="41"/>
      <c r="CE865" s="41"/>
      <c r="CF865" s="41"/>
      <c r="CG865" s="41"/>
      <c r="CH865" s="41"/>
    </row>
    <row r="866" spans="7:86" ht="12.75">
      <c r="G866" s="41"/>
      <c r="J866" s="41"/>
      <c r="M866" s="41"/>
      <c r="O866" s="41"/>
      <c r="P866" s="41"/>
      <c r="Q866" s="41"/>
      <c r="S866" s="41"/>
      <c r="T866" s="41"/>
      <c r="U866" s="41"/>
      <c r="V866" s="41"/>
      <c r="W866" s="41"/>
      <c r="X866" s="41"/>
      <c r="Y866" s="41"/>
      <c r="Z866" s="41"/>
      <c r="AB866" s="41"/>
      <c r="AC866" s="41"/>
      <c r="AD866" s="41"/>
      <c r="AE866" s="41"/>
      <c r="AF866" s="41"/>
      <c r="AG866" s="41"/>
      <c r="AI866" s="41"/>
      <c r="AJ866" s="41"/>
      <c r="AK866" s="41"/>
      <c r="AL866" s="41"/>
      <c r="AM866" s="41"/>
      <c r="AN866" s="41"/>
      <c r="AO866" s="41"/>
      <c r="AQ866" s="41"/>
      <c r="AR866" s="41"/>
      <c r="AS866" s="41"/>
      <c r="AT866" s="41"/>
      <c r="AU866" s="41"/>
      <c r="AV866" s="41"/>
      <c r="AW866" s="41"/>
      <c r="AX866" s="41"/>
      <c r="AY866" s="41"/>
      <c r="BA866" s="41"/>
      <c r="BB866" s="41"/>
      <c r="BC866" s="41"/>
      <c r="BD866" s="41"/>
      <c r="BE866" s="41"/>
      <c r="BF866" s="41"/>
      <c r="BH866" s="41"/>
      <c r="BJ866" s="41"/>
      <c r="BK866" s="41"/>
      <c r="CC866" s="41"/>
      <c r="CD866" s="41"/>
      <c r="CE866" s="41"/>
      <c r="CF866" s="41"/>
      <c r="CG866" s="41"/>
      <c r="CH866" s="41"/>
    </row>
    <row r="867" spans="7:86" ht="12.75">
      <c r="G867" s="41"/>
      <c r="J867" s="41"/>
      <c r="M867" s="41"/>
      <c r="O867" s="41"/>
      <c r="P867" s="41"/>
      <c r="Q867" s="41"/>
      <c r="S867" s="41"/>
      <c r="T867" s="41"/>
      <c r="U867" s="41"/>
      <c r="V867" s="41"/>
      <c r="W867" s="41"/>
      <c r="X867" s="41"/>
      <c r="Y867" s="41"/>
      <c r="Z867" s="41"/>
      <c r="AB867" s="41"/>
      <c r="AC867" s="41"/>
      <c r="AD867" s="41"/>
      <c r="AE867" s="41"/>
      <c r="AF867" s="41"/>
      <c r="AG867" s="41"/>
      <c r="AI867" s="41"/>
      <c r="AJ867" s="41"/>
      <c r="AK867" s="41"/>
      <c r="AL867" s="41"/>
      <c r="AM867" s="41"/>
      <c r="AN867" s="41"/>
      <c r="AO867" s="41"/>
      <c r="AQ867" s="41"/>
      <c r="AR867" s="41"/>
      <c r="AS867" s="41"/>
      <c r="AT867" s="41"/>
      <c r="AU867" s="41"/>
      <c r="AV867" s="41"/>
      <c r="AW867" s="41"/>
      <c r="AX867" s="41"/>
      <c r="AY867" s="41"/>
      <c r="BA867" s="41"/>
      <c r="BB867" s="41"/>
      <c r="BC867" s="41"/>
      <c r="BD867" s="41"/>
      <c r="BE867" s="41"/>
      <c r="BF867" s="41"/>
      <c r="BH867" s="41"/>
      <c r="BJ867" s="41"/>
      <c r="BK867" s="41"/>
      <c r="CC867" s="41"/>
      <c r="CD867" s="41"/>
      <c r="CE867" s="41"/>
      <c r="CF867" s="41"/>
      <c r="CG867" s="41"/>
      <c r="CH867" s="41"/>
    </row>
    <row r="868" spans="7:86" ht="12.75">
      <c r="G868" s="41"/>
      <c r="J868" s="41"/>
      <c r="M868" s="41"/>
      <c r="O868" s="41"/>
      <c r="P868" s="41"/>
      <c r="Q868" s="41"/>
      <c r="S868" s="41"/>
      <c r="T868" s="41"/>
      <c r="U868" s="41"/>
      <c r="V868" s="41"/>
      <c r="W868" s="41"/>
      <c r="X868" s="41"/>
      <c r="Y868" s="41"/>
      <c r="Z868" s="41"/>
      <c r="AB868" s="41"/>
      <c r="AC868" s="41"/>
      <c r="AD868" s="41"/>
      <c r="AE868" s="41"/>
      <c r="AF868" s="41"/>
      <c r="AG868" s="41"/>
      <c r="AI868" s="41"/>
      <c r="AJ868" s="41"/>
      <c r="AK868" s="41"/>
      <c r="AL868" s="41"/>
      <c r="AM868" s="41"/>
      <c r="AN868" s="41"/>
      <c r="AO868" s="41"/>
      <c r="AQ868" s="41"/>
      <c r="AR868" s="41"/>
      <c r="AS868" s="41"/>
      <c r="AT868" s="41"/>
      <c r="AU868" s="41"/>
      <c r="AV868" s="41"/>
      <c r="AW868" s="41"/>
      <c r="AX868" s="41"/>
      <c r="AY868" s="41"/>
      <c r="BA868" s="41"/>
      <c r="BB868" s="41"/>
      <c r="BC868" s="41"/>
      <c r="BD868" s="41"/>
      <c r="BE868" s="41"/>
      <c r="BF868" s="41"/>
      <c r="BH868" s="41"/>
      <c r="BJ868" s="41"/>
      <c r="BK868" s="41"/>
      <c r="CC868" s="41"/>
      <c r="CD868" s="41"/>
      <c r="CE868" s="41"/>
      <c r="CF868" s="41"/>
      <c r="CG868" s="41"/>
      <c r="CH868" s="41"/>
    </row>
    <row r="869" spans="7:86" ht="12.75">
      <c r="G869" s="41"/>
      <c r="J869" s="41"/>
      <c r="M869" s="41"/>
      <c r="O869" s="41"/>
      <c r="P869" s="41"/>
      <c r="Q869" s="41"/>
      <c r="S869" s="41"/>
      <c r="T869" s="41"/>
      <c r="U869" s="41"/>
      <c r="V869" s="41"/>
      <c r="W869" s="41"/>
      <c r="X869" s="41"/>
      <c r="Y869" s="41"/>
      <c r="Z869" s="41"/>
      <c r="AB869" s="41"/>
      <c r="AC869" s="41"/>
      <c r="AD869" s="41"/>
      <c r="AE869" s="41"/>
      <c r="AF869" s="41"/>
      <c r="AG869" s="41"/>
      <c r="AI869" s="41"/>
      <c r="AJ869" s="41"/>
      <c r="AK869" s="41"/>
      <c r="AL869" s="41"/>
      <c r="AM869" s="41"/>
      <c r="AN869" s="41"/>
      <c r="AO869" s="41"/>
      <c r="AQ869" s="41"/>
      <c r="AR869" s="41"/>
      <c r="AS869" s="41"/>
      <c r="AT869" s="41"/>
      <c r="AU869" s="41"/>
      <c r="AV869" s="41"/>
      <c r="AW869" s="41"/>
      <c r="AX869" s="41"/>
      <c r="AY869" s="41"/>
      <c r="BA869" s="41"/>
      <c r="BB869" s="41"/>
      <c r="BC869" s="41"/>
      <c r="BD869" s="41"/>
      <c r="BE869" s="41"/>
      <c r="BF869" s="41"/>
      <c r="BH869" s="41"/>
      <c r="BJ869" s="41"/>
      <c r="BK869" s="41"/>
      <c r="CC869" s="41"/>
      <c r="CD869" s="41"/>
      <c r="CE869" s="41"/>
      <c r="CF869" s="41"/>
      <c r="CG869" s="41"/>
      <c r="CH869" s="41"/>
    </row>
    <row r="870" spans="7:86" ht="12.75">
      <c r="G870" s="41"/>
      <c r="J870" s="41"/>
      <c r="M870" s="41"/>
      <c r="O870" s="41"/>
      <c r="P870" s="41"/>
      <c r="Q870" s="41"/>
      <c r="S870" s="41"/>
      <c r="T870" s="41"/>
      <c r="U870" s="41"/>
      <c r="V870" s="41"/>
      <c r="W870" s="41"/>
      <c r="X870" s="41"/>
      <c r="Y870" s="41"/>
      <c r="Z870" s="41"/>
      <c r="AB870" s="41"/>
      <c r="AC870" s="41"/>
      <c r="AD870" s="41"/>
      <c r="AE870" s="41"/>
      <c r="AF870" s="41"/>
      <c r="AG870" s="41"/>
      <c r="AI870" s="41"/>
      <c r="AJ870" s="41"/>
      <c r="AK870" s="41"/>
      <c r="AL870" s="41"/>
      <c r="AM870" s="41"/>
      <c r="AN870" s="41"/>
      <c r="AO870" s="41"/>
      <c r="AQ870" s="41"/>
      <c r="AR870" s="41"/>
      <c r="AS870" s="41"/>
      <c r="AT870" s="41"/>
      <c r="AU870" s="41"/>
      <c r="AV870" s="41"/>
      <c r="AW870" s="41"/>
      <c r="AX870" s="41"/>
      <c r="AY870" s="41"/>
      <c r="BA870" s="41"/>
      <c r="BB870" s="41"/>
      <c r="BC870" s="41"/>
      <c r="BD870" s="41"/>
      <c r="BE870" s="41"/>
      <c r="BF870" s="41"/>
      <c r="BH870" s="41"/>
      <c r="BJ870" s="41"/>
      <c r="BK870" s="41"/>
      <c r="CC870" s="41"/>
      <c r="CD870" s="41"/>
      <c r="CE870" s="41"/>
      <c r="CF870" s="41"/>
      <c r="CG870" s="41"/>
      <c r="CH870" s="41"/>
    </row>
    <row r="871" spans="7:86" ht="12.75">
      <c r="G871" s="41"/>
      <c r="J871" s="41"/>
      <c r="M871" s="41"/>
      <c r="O871" s="41"/>
      <c r="P871" s="41"/>
      <c r="Q871" s="41"/>
      <c r="S871" s="41"/>
      <c r="T871" s="41"/>
      <c r="U871" s="41"/>
      <c r="V871" s="41"/>
      <c r="W871" s="41"/>
      <c r="X871" s="41"/>
      <c r="Y871" s="41"/>
      <c r="Z871" s="41"/>
      <c r="AB871" s="41"/>
      <c r="AC871" s="41"/>
      <c r="AD871" s="41"/>
      <c r="AE871" s="41"/>
      <c r="AF871" s="41"/>
      <c r="AG871" s="41"/>
      <c r="AI871" s="41"/>
      <c r="AJ871" s="41"/>
      <c r="AK871" s="41"/>
      <c r="AL871" s="41"/>
      <c r="AM871" s="41"/>
      <c r="AN871" s="41"/>
      <c r="AO871" s="41"/>
      <c r="AQ871" s="41"/>
      <c r="AR871" s="41"/>
      <c r="AS871" s="41"/>
      <c r="AT871" s="41"/>
      <c r="AU871" s="41"/>
      <c r="AV871" s="41"/>
      <c r="AW871" s="41"/>
      <c r="AX871" s="41"/>
      <c r="AY871" s="41"/>
      <c r="BA871" s="41"/>
      <c r="BB871" s="41"/>
      <c r="BC871" s="41"/>
      <c r="BD871" s="41"/>
      <c r="BE871" s="41"/>
      <c r="BF871" s="41"/>
      <c r="BH871" s="41"/>
      <c r="BJ871" s="41"/>
      <c r="BK871" s="41"/>
      <c r="CC871" s="41"/>
      <c r="CD871" s="41"/>
      <c r="CE871" s="41"/>
      <c r="CF871" s="41"/>
      <c r="CG871" s="41"/>
      <c r="CH871" s="41"/>
    </row>
    <row r="872" spans="7:86" ht="12.75">
      <c r="G872" s="41"/>
      <c r="J872" s="41"/>
      <c r="M872" s="41"/>
      <c r="O872" s="41"/>
      <c r="P872" s="41"/>
      <c r="Q872" s="41"/>
      <c r="S872" s="41"/>
      <c r="T872" s="41"/>
      <c r="U872" s="41"/>
      <c r="V872" s="41"/>
      <c r="W872" s="41"/>
      <c r="X872" s="41"/>
      <c r="Y872" s="41"/>
      <c r="Z872" s="41"/>
      <c r="AB872" s="41"/>
      <c r="AC872" s="41"/>
      <c r="AD872" s="41"/>
      <c r="AE872" s="41"/>
      <c r="AF872" s="41"/>
      <c r="AG872" s="41"/>
      <c r="AI872" s="41"/>
      <c r="AJ872" s="41"/>
      <c r="AK872" s="41"/>
      <c r="AL872" s="41"/>
      <c r="AM872" s="41"/>
      <c r="AN872" s="41"/>
      <c r="AO872" s="41"/>
      <c r="AQ872" s="41"/>
      <c r="AR872" s="41"/>
      <c r="AS872" s="41"/>
      <c r="AT872" s="41"/>
      <c r="AU872" s="41"/>
      <c r="AV872" s="41"/>
      <c r="AW872" s="41"/>
      <c r="AX872" s="41"/>
      <c r="AY872" s="41"/>
      <c r="BA872" s="41"/>
      <c r="BB872" s="41"/>
      <c r="BC872" s="41"/>
      <c r="BD872" s="41"/>
      <c r="BE872" s="41"/>
      <c r="BF872" s="41"/>
      <c r="BH872" s="41"/>
      <c r="BJ872" s="41"/>
      <c r="BK872" s="41"/>
      <c r="CC872" s="41"/>
      <c r="CD872" s="41"/>
      <c r="CE872" s="41"/>
      <c r="CF872" s="41"/>
      <c r="CG872" s="41"/>
      <c r="CH872" s="41"/>
    </row>
    <row r="873" spans="7:86" ht="12.75">
      <c r="G873" s="41"/>
      <c r="J873" s="41"/>
      <c r="M873" s="41"/>
      <c r="O873" s="41"/>
      <c r="P873" s="41"/>
      <c r="Q873" s="41"/>
      <c r="S873" s="41"/>
      <c r="T873" s="41"/>
      <c r="U873" s="41"/>
      <c r="V873" s="41"/>
      <c r="W873" s="41"/>
      <c r="X873" s="41"/>
      <c r="Y873" s="41"/>
      <c r="Z873" s="41"/>
      <c r="AB873" s="41"/>
      <c r="AC873" s="41"/>
      <c r="AD873" s="41"/>
      <c r="AE873" s="41"/>
      <c r="AF873" s="41"/>
      <c r="AG873" s="41"/>
      <c r="AI873" s="41"/>
      <c r="AJ873" s="41"/>
      <c r="AK873" s="41"/>
      <c r="AL873" s="41"/>
      <c r="AM873" s="41"/>
      <c r="AN873" s="41"/>
      <c r="AO873" s="41"/>
      <c r="AQ873" s="41"/>
      <c r="AR873" s="41"/>
      <c r="AS873" s="41"/>
      <c r="AT873" s="41"/>
      <c r="AU873" s="41"/>
      <c r="AV873" s="41"/>
      <c r="AW873" s="41"/>
      <c r="AX873" s="41"/>
      <c r="AY873" s="41"/>
      <c r="BA873" s="41"/>
      <c r="BB873" s="41"/>
      <c r="BC873" s="41"/>
      <c r="BD873" s="41"/>
      <c r="BE873" s="41"/>
      <c r="BF873" s="41"/>
      <c r="BH873" s="41"/>
      <c r="BJ873" s="41"/>
      <c r="BK873" s="41"/>
      <c r="CC873" s="41"/>
      <c r="CD873" s="41"/>
      <c r="CE873" s="41"/>
      <c r="CF873" s="41"/>
      <c r="CG873" s="41"/>
      <c r="CH873" s="41"/>
    </row>
    <row r="874" spans="7:86" ht="12.75">
      <c r="G874" s="41"/>
      <c r="J874" s="41"/>
      <c r="M874" s="41"/>
      <c r="O874" s="41"/>
      <c r="P874" s="41"/>
      <c r="Q874" s="41"/>
      <c r="S874" s="41"/>
      <c r="T874" s="41"/>
      <c r="U874" s="41"/>
      <c r="V874" s="41"/>
      <c r="W874" s="41"/>
      <c r="X874" s="41"/>
      <c r="Y874" s="41"/>
      <c r="Z874" s="41"/>
      <c r="AB874" s="41"/>
      <c r="AC874" s="41"/>
      <c r="AD874" s="41"/>
      <c r="AE874" s="41"/>
      <c r="AF874" s="41"/>
      <c r="AG874" s="41"/>
      <c r="AI874" s="41"/>
      <c r="AJ874" s="41"/>
      <c r="AK874" s="41"/>
      <c r="AL874" s="41"/>
      <c r="AM874" s="41"/>
      <c r="AN874" s="41"/>
      <c r="AO874" s="41"/>
      <c r="AQ874" s="41"/>
      <c r="AR874" s="41"/>
      <c r="AS874" s="41"/>
      <c r="AT874" s="41"/>
      <c r="AU874" s="41"/>
      <c r="AV874" s="41"/>
      <c r="AW874" s="41"/>
      <c r="AX874" s="41"/>
      <c r="AY874" s="41"/>
      <c r="BA874" s="41"/>
      <c r="BB874" s="41"/>
      <c r="BC874" s="41"/>
      <c r="BD874" s="41"/>
      <c r="BE874" s="41"/>
      <c r="BF874" s="41"/>
      <c r="BH874" s="41"/>
      <c r="BJ874" s="41"/>
      <c r="BK874" s="41"/>
      <c r="CC874" s="41"/>
      <c r="CD874" s="41"/>
      <c r="CE874" s="41"/>
      <c r="CF874" s="41"/>
      <c r="CG874" s="41"/>
      <c r="CH874" s="41"/>
    </row>
    <row r="875" spans="7:86" ht="12.75">
      <c r="G875" s="41"/>
      <c r="J875" s="41"/>
      <c r="M875" s="41"/>
      <c r="O875" s="41"/>
      <c r="P875" s="41"/>
      <c r="Q875" s="41"/>
      <c r="S875" s="41"/>
      <c r="T875" s="41"/>
      <c r="U875" s="41"/>
      <c r="V875" s="41"/>
      <c r="W875" s="41"/>
      <c r="X875" s="41"/>
      <c r="Y875" s="41"/>
      <c r="Z875" s="41"/>
      <c r="AB875" s="41"/>
      <c r="AC875" s="41"/>
      <c r="AD875" s="41"/>
      <c r="AE875" s="41"/>
      <c r="AF875" s="41"/>
      <c r="AG875" s="41"/>
      <c r="AI875" s="41"/>
      <c r="AJ875" s="41"/>
      <c r="AK875" s="41"/>
      <c r="AL875" s="41"/>
      <c r="AM875" s="41"/>
      <c r="AN875" s="41"/>
      <c r="AO875" s="41"/>
      <c r="AQ875" s="41"/>
      <c r="AR875" s="41"/>
      <c r="AS875" s="41"/>
      <c r="AT875" s="41"/>
      <c r="AU875" s="41"/>
      <c r="AV875" s="41"/>
      <c r="AW875" s="41"/>
      <c r="AX875" s="41"/>
      <c r="AY875" s="41"/>
      <c r="BA875" s="41"/>
      <c r="BB875" s="41"/>
      <c r="BC875" s="41"/>
      <c r="BD875" s="41"/>
      <c r="BE875" s="41"/>
      <c r="BF875" s="41"/>
      <c r="BH875" s="41"/>
      <c r="BJ875" s="41"/>
      <c r="BK875" s="41"/>
      <c r="CC875" s="41"/>
      <c r="CD875" s="41"/>
      <c r="CE875" s="41"/>
      <c r="CF875" s="41"/>
      <c r="CG875" s="41"/>
      <c r="CH875" s="41"/>
    </row>
    <row r="876" spans="7:86" ht="12.75">
      <c r="G876" s="41"/>
      <c r="J876" s="41"/>
      <c r="M876" s="41"/>
      <c r="O876" s="41"/>
      <c r="P876" s="41"/>
      <c r="Q876" s="41"/>
      <c r="S876" s="41"/>
      <c r="T876" s="41"/>
      <c r="U876" s="41"/>
      <c r="V876" s="41"/>
      <c r="W876" s="41"/>
      <c r="X876" s="41"/>
      <c r="Y876" s="41"/>
      <c r="Z876" s="41"/>
      <c r="AB876" s="41"/>
      <c r="AC876" s="41"/>
      <c r="AD876" s="41"/>
      <c r="AE876" s="41"/>
      <c r="AF876" s="41"/>
      <c r="AG876" s="41"/>
      <c r="AI876" s="41"/>
      <c r="AJ876" s="41"/>
      <c r="AK876" s="41"/>
      <c r="AL876" s="41"/>
      <c r="AM876" s="41"/>
      <c r="AN876" s="41"/>
      <c r="AO876" s="41"/>
      <c r="AQ876" s="41"/>
      <c r="AR876" s="41"/>
      <c r="AS876" s="41"/>
      <c r="AT876" s="41"/>
      <c r="AU876" s="41"/>
      <c r="AV876" s="41"/>
      <c r="AW876" s="41"/>
      <c r="AX876" s="41"/>
      <c r="AY876" s="41"/>
      <c r="BA876" s="41"/>
      <c r="BB876" s="41"/>
      <c r="BC876" s="41"/>
      <c r="BD876" s="41"/>
      <c r="BE876" s="41"/>
      <c r="BF876" s="41"/>
      <c r="BH876" s="41"/>
      <c r="BJ876" s="41"/>
      <c r="BK876" s="41"/>
      <c r="CC876" s="41"/>
      <c r="CD876" s="41"/>
      <c r="CE876" s="41"/>
      <c r="CF876" s="41"/>
      <c r="CG876" s="41"/>
      <c r="CH876" s="41"/>
    </row>
    <row r="877" spans="7:86" ht="12.75">
      <c r="G877" s="41"/>
      <c r="J877" s="41"/>
      <c r="M877" s="41"/>
      <c r="O877" s="41"/>
      <c r="P877" s="41"/>
      <c r="Q877" s="41"/>
      <c r="S877" s="41"/>
      <c r="T877" s="41"/>
      <c r="U877" s="41"/>
      <c r="V877" s="41"/>
      <c r="W877" s="41"/>
      <c r="X877" s="41"/>
      <c r="Y877" s="41"/>
      <c r="Z877" s="41"/>
      <c r="AB877" s="41"/>
      <c r="AC877" s="41"/>
      <c r="AD877" s="41"/>
      <c r="AE877" s="41"/>
      <c r="AF877" s="41"/>
      <c r="AG877" s="41"/>
      <c r="AI877" s="41"/>
      <c r="AJ877" s="41"/>
      <c r="AK877" s="41"/>
      <c r="AL877" s="41"/>
      <c r="AM877" s="41"/>
      <c r="AN877" s="41"/>
      <c r="AO877" s="41"/>
      <c r="AQ877" s="41"/>
      <c r="AR877" s="41"/>
      <c r="AS877" s="41"/>
      <c r="AT877" s="41"/>
      <c r="AU877" s="41"/>
      <c r="AV877" s="41"/>
      <c r="AW877" s="41"/>
      <c r="AX877" s="41"/>
      <c r="AY877" s="41"/>
      <c r="BA877" s="41"/>
      <c r="BB877" s="41"/>
      <c r="BC877" s="41"/>
      <c r="BD877" s="41"/>
      <c r="BE877" s="41"/>
      <c r="BF877" s="41"/>
      <c r="BH877" s="41"/>
      <c r="BJ877" s="41"/>
      <c r="BK877" s="41"/>
      <c r="CC877" s="41"/>
      <c r="CD877" s="41"/>
      <c r="CE877" s="41"/>
      <c r="CF877" s="41"/>
      <c r="CG877" s="41"/>
      <c r="CH877" s="41"/>
    </row>
    <row r="878" spans="7:86" ht="12.75">
      <c r="G878" s="41"/>
      <c r="J878" s="41"/>
      <c r="M878" s="41"/>
      <c r="O878" s="41"/>
      <c r="P878" s="41"/>
      <c r="Q878" s="41"/>
      <c r="S878" s="41"/>
      <c r="T878" s="41"/>
      <c r="U878" s="41"/>
      <c r="V878" s="41"/>
      <c r="W878" s="41"/>
      <c r="X878" s="41"/>
      <c r="Y878" s="41"/>
      <c r="Z878" s="41"/>
      <c r="AB878" s="41"/>
      <c r="AC878" s="41"/>
      <c r="AD878" s="41"/>
      <c r="AE878" s="41"/>
      <c r="AF878" s="41"/>
      <c r="AG878" s="41"/>
      <c r="AI878" s="41"/>
      <c r="AJ878" s="41"/>
      <c r="AK878" s="41"/>
      <c r="AL878" s="41"/>
      <c r="AM878" s="41"/>
      <c r="AN878" s="41"/>
      <c r="AO878" s="41"/>
      <c r="AQ878" s="41"/>
      <c r="AR878" s="41"/>
      <c r="AS878" s="41"/>
      <c r="AT878" s="41"/>
      <c r="AU878" s="41"/>
      <c r="AV878" s="41"/>
      <c r="AW878" s="41"/>
      <c r="AX878" s="41"/>
      <c r="AY878" s="41"/>
      <c r="BA878" s="41"/>
      <c r="BB878" s="41"/>
      <c r="BC878" s="41"/>
      <c r="BD878" s="41"/>
      <c r="BE878" s="41"/>
      <c r="BF878" s="41"/>
      <c r="BH878" s="41"/>
      <c r="BJ878" s="41"/>
      <c r="BK878" s="41"/>
      <c r="CC878" s="41"/>
      <c r="CD878" s="41"/>
      <c r="CE878" s="41"/>
      <c r="CF878" s="41"/>
      <c r="CG878" s="41"/>
      <c r="CH878" s="41"/>
    </row>
    <row r="879" spans="7:86" ht="12.75">
      <c r="G879" s="41"/>
      <c r="J879" s="41"/>
      <c r="M879" s="41"/>
      <c r="O879" s="41"/>
      <c r="P879" s="41"/>
      <c r="Q879" s="41"/>
      <c r="S879" s="41"/>
      <c r="T879" s="41"/>
      <c r="U879" s="41"/>
      <c r="V879" s="41"/>
      <c r="W879" s="41"/>
      <c r="X879" s="41"/>
      <c r="Y879" s="41"/>
      <c r="Z879" s="41"/>
      <c r="AB879" s="41"/>
      <c r="AC879" s="41"/>
      <c r="AD879" s="41"/>
      <c r="AE879" s="41"/>
      <c r="AF879" s="41"/>
      <c r="AG879" s="41"/>
      <c r="AI879" s="41"/>
      <c r="AJ879" s="41"/>
      <c r="AK879" s="41"/>
      <c r="AL879" s="41"/>
      <c r="AM879" s="41"/>
      <c r="AN879" s="41"/>
      <c r="AO879" s="41"/>
      <c r="AQ879" s="41"/>
      <c r="AR879" s="41"/>
      <c r="AS879" s="41"/>
      <c r="AT879" s="41"/>
      <c r="AU879" s="41"/>
      <c r="AV879" s="41"/>
      <c r="AW879" s="41"/>
      <c r="AX879" s="41"/>
      <c r="AY879" s="41"/>
      <c r="BA879" s="41"/>
      <c r="BB879" s="41"/>
      <c r="BC879" s="41"/>
      <c r="BD879" s="41"/>
      <c r="BE879" s="41"/>
      <c r="BF879" s="41"/>
      <c r="BH879" s="41"/>
      <c r="BJ879" s="41"/>
      <c r="BK879" s="41"/>
      <c r="CC879" s="41"/>
      <c r="CD879" s="41"/>
      <c r="CE879" s="41"/>
      <c r="CF879" s="41"/>
      <c r="CG879" s="41"/>
      <c r="CH879" s="41"/>
    </row>
    <row r="880" spans="7:86" ht="12.75">
      <c r="G880" s="41"/>
      <c r="J880" s="41"/>
      <c r="M880" s="41"/>
      <c r="O880" s="41"/>
      <c r="P880" s="41"/>
      <c r="Q880" s="41"/>
      <c r="S880" s="41"/>
      <c r="T880" s="41"/>
      <c r="U880" s="41"/>
      <c r="V880" s="41"/>
      <c r="W880" s="41"/>
      <c r="X880" s="41"/>
      <c r="Y880" s="41"/>
      <c r="Z880" s="41"/>
      <c r="AB880" s="41"/>
      <c r="AC880" s="41"/>
      <c r="AD880" s="41"/>
      <c r="AE880" s="41"/>
      <c r="AF880" s="41"/>
      <c r="AG880" s="41"/>
      <c r="AI880" s="41"/>
      <c r="AJ880" s="41"/>
      <c r="AK880" s="41"/>
      <c r="AL880" s="41"/>
      <c r="AM880" s="41"/>
      <c r="AN880" s="41"/>
      <c r="AO880" s="41"/>
      <c r="AQ880" s="41"/>
      <c r="AR880" s="41"/>
      <c r="AS880" s="41"/>
      <c r="AT880" s="41"/>
      <c r="AU880" s="41"/>
      <c r="AV880" s="41"/>
      <c r="AW880" s="41"/>
      <c r="AX880" s="41"/>
      <c r="AY880" s="41"/>
      <c r="BA880" s="41"/>
      <c r="BB880" s="41"/>
      <c r="BC880" s="41"/>
      <c r="BD880" s="41"/>
      <c r="BE880" s="41"/>
      <c r="BF880" s="41"/>
      <c r="BH880" s="41"/>
      <c r="BJ880" s="41"/>
      <c r="BK880" s="41"/>
      <c r="CC880" s="41"/>
      <c r="CD880" s="41"/>
      <c r="CE880" s="41"/>
      <c r="CF880" s="41"/>
      <c r="CG880" s="41"/>
      <c r="CH880" s="41"/>
    </row>
    <row r="881" spans="7:86" ht="12.75">
      <c r="G881" s="41"/>
      <c r="J881" s="41"/>
      <c r="M881" s="41"/>
      <c r="O881" s="41"/>
      <c r="P881" s="41"/>
      <c r="Q881" s="41"/>
      <c r="S881" s="41"/>
      <c r="T881" s="41"/>
      <c r="U881" s="41"/>
      <c r="V881" s="41"/>
      <c r="W881" s="41"/>
      <c r="X881" s="41"/>
      <c r="Y881" s="41"/>
      <c r="Z881" s="41"/>
      <c r="AB881" s="41"/>
      <c r="AC881" s="41"/>
      <c r="AD881" s="41"/>
      <c r="AE881" s="41"/>
      <c r="AF881" s="41"/>
      <c r="AG881" s="41"/>
      <c r="AI881" s="41"/>
      <c r="AJ881" s="41"/>
      <c r="AK881" s="41"/>
      <c r="AL881" s="41"/>
      <c r="AM881" s="41"/>
      <c r="AN881" s="41"/>
      <c r="AO881" s="41"/>
      <c r="AQ881" s="41"/>
      <c r="AR881" s="41"/>
      <c r="AS881" s="41"/>
      <c r="AT881" s="41"/>
      <c r="AU881" s="41"/>
      <c r="AV881" s="41"/>
      <c r="AW881" s="41"/>
      <c r="AX881" s="41"/>
      <c r="AY881" s="41"/>
      <c r="BA881" s="41"/>
      <c r="BB881" s="41"/>
      <c r="BC881" s="41"/>
      <c r="BD881" s="41"/>
      <c r="BE881" s="41"/>
      <c r="BF881" s="41"/>
      <c r="BH881" s="41"/>
      <c r="BJ881" s="41"/>
      <c r="BK881" s="41"/>
      <c r="CC881" s="41"/>
      <c r="CD881" s="41"/>
      <c r="CE881" s="41"/>
      <c r="CF881" s="41"/>
      <c r="CG881" s="41"/>
      <c r="CH881" s="41"/>
    </row>
    <row r="882" spans="7:86" ht="12.75">
      <c r="G882" s="41"/>
      <c r="J882" s="41"/>
      <c r="M882" s="41"/>
      <c r="O882" s="41"/>
      <c r="P882" s="41"/>
      <c r="Q882" s="41"/>
      <c r="S882" s="41"/>
      <c r="T882" s="41"/>
      <c r="U882" s="41"/>
      <c r="V882" s="41"/>
      <c r="W882" s="41"/>
      <c r="X882" s="41"/>
      <c r="Y882" s="41"/>
      <c r="Z882" s="41"/>
      <c r="AB882" s="41"/>
      <c r="AC882" s="41"/>
      <c r="AD882" s="41"/>
      <c r="AE882" s="41"/>
      <c r="AF882" s="41"/>
      <c r="AG882" s="41"/>
      <c r="AI882" s="41"/>
      <c r="AJ882" s="41"/>
      <c r="AK882" s="41"/>
      <c r="AL882" s="41"/>
      <c r="AM882" s="41"/>
      <c r="AN882" s="41"/>
      <c r="AO882" s="41"/>
      <c r="AQ882" s="41"/>
      <c r="AR882" s="41"/>
      <c r="AS882" s="41"/>
      <c r="AT882" s="41"/>
      <c r="AU882" s="41"/>
      <c r="AV882" s="41"/>
      <c r="AW882" s="41"/>
      <c r="AX882" s="41"/>
      <c r="AY882" s="41"/>
      <c r="BA882" s="41"/>
      <c r="BB882" s="41"/>
      <c r="BC882" s="41"/>
      <c r="BD882" s="41"/>
      <c r="BE882" s="41"/>
      <c r="BF882" s="41"/>
      <c r="BH882" s="41"/>
      <c r="BJ882" s="41"/>
      <c r="BK882" s="41"/>
      <c r="CC882" s="41"/>
      <c r="CD882" s="41"/>
      <c r="CE882" s="41"/>
      <c r="CF882" s="41"/>
      <c r="CG882" s="41"/>
      <c r="CH882" s="41"/>
    </row>
    <row r="883" spans="7:86" ht="12.75">
      <c r="G883" s="41"/>
      <c r="J883" s="41"/>
      <c r="M883" s="41"/>
      <c r="O883" s="41"/>
      <c r="P883" s="41"/>
      <c r="Q883" s="41"/>
      <c r="S883" s="41"/>
      <c r="T883" s="41"/>
      <c r="U883" s="41"/>
      <c r="V883" s="41"/>
      <c r="W883" s="41"/>
      <c r="X883" s="41"/>
      <c r="Y883" s="41"/>
      <c r="Z883" s="41"/>
      <c r="AB883" s="41"/>
      <c r="AC883" s="41"/>
      <c r="AD883" s="41"/>
      <c r="AE883" s="41"/>
      <c r="AF883" s="41"/>
      <c r="AG883" s="41"/>
      <c r="AI883" s="41"/>
      <c r="AJ883" s="41"/>
      <c r="AK883" s="41"/>
      <c r="AL883" s="41"/>
      <c r="AM883" s="41"/>
      <c r="AN883" s="41"/>
      <c r="AO883" s="41"/>
      <c r="AQ883" s="41"/>
      <c r="AR883" s="41"/>
      <c r="AS883" s="41"/>
      <c r="AT883" s="41"/>
      <c r="AU883" s="41"/>
      <c r="AV883" s="41"/>
      <c r="AW883" s="41"/>
      <c r="AX883" s="41"/>
      <c r="AY883" s="41"/>
      <c r="BA883" s="41"/>
      <c r="BB883" s="41"/>
      <c r="BC883" s="41"/>
      <c r="BD883" s="41"/>
      <c r="BE883" s="41"/>
      <c r="BF883" s="41"/>
      <c r="BH883" s="41"/>
      <c r="BJ883" s="41"/>
      <c r="BK883" s="41"/>
      <c r="CC883" s="41"/>
      <c r="CD883" s="41"/>
      <c r="CE883" s="41"/>
      <c r="CF883" s="41"/>
      <c r="CG883" s="41"/>
      <c r="CH883" s="41"/>
    </row>
    <row r="884" spans="7:86" ht="12.75">
      <c r="G884" s="41"/>
      <c r="J884" s="41"/>
      <c r="M884" s="41"/>
      <c r="O884" s="41"/>
      <c r="P884" s="41"/>
      <c r="Q884" s="41"/>
      <c r="S884" s="41"/>
      <c r="T884" s="41"/>
      <c r="U884" s="41"/>
      <c r="V884" s="41"/>
      <c r="W884" s="41"/>
      <c r="X884" s="41"/>
      <c r="Y884" s="41"/>
      <c r="Z884" s="41"/>
      <c r="AB884" s="41"/>
      <c r="AC884" s="41"/>
      <c r="AD884" s="41"/>
      <c r="AE884" s="41"/>
      <c r="AF884" s="41"/>
      <c r="AG884" s="41"/>
      <c r="AI884" s="41"/>
      <c r="AJ884" s="41"/>
      <c r="AK884" s="41"/>
      <c r="AL884" s="41"/>
      <c r="AM884" s="41"/>
      <c r="AN884" s="41"/>
      <c r="AO884" s="41"/>
      <c r="AQ884" s="41"/>
      <c r="AR884" s="41"/>
      <c r="AS884" s="41"/>
      <c r="AT884" s="41"/>
      <c r="AU884" s="41"/>
      <c r="AV884" s="41"/>
      <c r="AW884" s="41"/>
      <c r="AX884" s="41"/>
      <c r="AY884" s="41"/>
      <c r="BA884" s="41"/>
      <c r="BB884" s="41"/>
      <c r="BC884" s="41"/>
      <c r="BD884" s="41"/>
      <c r="BE884" s="41"/>
      <c r="BF884" s="41"/>
      <c r="BH884" s="41"/>
      <c r="BJ884" s="41"/>
      <c r="BK884" s="41"/>
      <c r="CC884" s="41"/>
      <c r="CD884" s="41"/>
      <c r="CE884" s="41"/>
      <c r="CF884" s="41"/>
      <c r="CG884" s="41"/>
      <c r="CH884" s="41"/>
    </row>
    <row r="885" spans="7:86" ht="12.75">
      <c r="G885" s="41"/>
      <c r="J885" s="41"/>
      <c r="M885" s="41"/>
      <c r="O885" s="41"/>
      <c r="P885" s="41"/>
      <c r="Q885" s="41"/>
      <c r="S885" s="41"/>
      <c r="T885" s="41"/>
      <c r="U885" s="41"/>
      <c r="V885" s="41"/>
      <c r="W885" s="41"/>
      <c r="X885" s="41"/>
      <c r="Y885" s="41"/>
      <c r="Z885" s="41"/>
      <c r="AB885" s="41"/>
      <c r="AC885" s="41"/>
      <c r="AD885" s="41"/>
      <c r="AE885" s="41"/>
      <c r="AF885" s="41"/>
      <c r="AG885" s="41"/>
      <c r="AI885" s="41"/>
      <c r="AJ885" s="41"/>
      <c r="AK885" s="41"/>
      <c r="AL885" s="41"/>
      <c r="AM885" s="41"/>
      <c r="AN885" s="41"/>
      <c r="AO885" s="41"/>
      <c r="AQ885" s="41"/>
      <c r="AR885" s="41"/>
      <c r="AS885" s="41"/>
      <c r="AT885" s="41"/>
      <c r="AU885" s="41"/>
      <c r="AV885" s="41"/>
      <c r="AW885" s="41"/>
      <c r="AX885" s="41"/>
      <c r="AY885" s="41"/>
      <c r="BA885" s="41"/>
      <c r="BB885" s="41"/>
      <c r="BC885" s="41"/>
      <c r="BD885" s="41"/>
      <c r="BE885" s="41"/>
      <c r="BF885" s="41"/>
      <c r="BH885" s="41"/>
      <c r="BJ885" s="41"/>
      <c r="BK885" s="41"/>
      <c r="CC885" s="41"/>
      <c r="CD885" s="41"/>
      <c r="CE885" s="41"/>
      <c r="CF885" s="41"/>
      <c r="CG885" s="41"/>
      <c r="CH885" s="41"/>
    </row>
    <row r="886" spans="7:86" ht="12.75">
      <c r="G886" s="41"/>
      <c r="J886" s="41"/>
      <c r="M886" s="41"/>
      <c r="O886" s="41"/>
      <c r="P886" s="41"/>
      <c r="Q886" s="41"/>
      <c r="S886" s="41"/>
      <c r="T886" s="41"/>
      <c r="U886" s="41"/>
      <c r="V886" s="41"/>
      <c r="W886" s="41"/>
      <c r="X886" s="41"/>
      <c r="Y886" s="41"/>
      <c r="Z886" s="41"/>
      <c r="AB886" s="41"/>
      <c r="AC886" s="41"/>
      <c r="AD886" s="41"/>
      <c r="AE886" s="41"/>
      <c r="AF886" s="41"/>
      <c r="AG886" s="41"/>
      <c r="AI886" s="41"/>
      <c r="AJ886" s="41"/>
      <c r="AK886" s="41"/>
      <c r="AL886" s="41"/>
      <c r="AM886" s="41"/>
      <c r="AN886" s="41"/>
      <c r="AO886" s="41"/>
      <c r="AQ886" s="41"/>
      <c r="AR886" s="41"/>
      <c r="AS886" s="41"/>
      <c r="AT886" s="41"/>
      <c r="AU886" s="41"/>
      <c r="AV886" s="41"/>
      <c r="AW886" s="41"/>
      <c r="AX886" s="41"/>
      <c r="AY886" s="41"/>
      <c r="BA886" s="41"/>
      <c r="BB886" s="41"/>
      <c r="BC886" s="41"/>
      <c r="BD886" s="41"/>
      <c r="BE886" s="41"/>
      <c r="BF886" s="41"/>
      <c r="BH886" s="41"/>
      <c r="BJ886" s="41"/>
      <c r="BK886" s="41"/>
      <c r="CC886" s="41"/>
      <c r="CD886" s="41"/>
      <c r="CE886" s="41"/>
      <c r="CF886" s="41"/>
      <c r="CG886" s="41"/>
      <c r="CH886" s="41"/>
    </row>
    <row r="887" spans="7:86" ht="12.75">
      <c r="G887" s="41"/>
      <c r="J887" s="41"/>
      <c r="M887" s="41"/>
      <c r="O887" s="41"/>
      <c r="P887" s="41"/>
      <c r="Q887" s="41"/>
      <c r="S887" s="41"/>
      <c r="T887" s="41"/>
      <c r="U887" s="41"/>
      <c r="V887" s="41"/>
      <c r="W887" s="41"/>
      <c r="X887" s="41"/>
      <c r="Y887" s="41"/>
      <c r="Z887" s="41"/>
      <c r="AB887" s="41"/>
      <c r="AC887" s="41"/>
      <c r="AD887" s="41"/>
      <c r="AE887" s="41"/>
      <c r="AF887" s="41"/>
      <c r="AG887" s="41"/>
      <c r="AI887" s="41"/>
      <c r="AJ887" s="41"/>
      <c r="AK887" s="41"/>
      <c r="AL887" s="41"/>
      <c r="AM887" s="41"/>
      <c r="AN887" s="41"/>
      <c r="AO887" s="41"/>
      <c r="AQ887" s="41"/>
      <c r="AR887" s="41"/>
      <c r="AS887" s="41"/>
      <c r="AT887" s="41"/>
      <c r="AU887" s="41"/>
      <c r="AV887" s="41"/>
      <c r="AW887" s="41"/>
      <c r="AX887" s="41"/>
      <c r="AY887" s="41"/>
      <c r="BA887" s="41"/>
      <c r="BB887" s="41"/>
      <c r="BC887" s="41"/>
      <c r="BD887" s="41"/>
      <c r="BE887" s="41"/>
      <c r="BF887" s="41"/>
      <c r="BH887" s="41"/>
      <c r="BJ887" s="41"/>
      <c r="BK887" s="41"/>
      <c r="CC887" s="41"/>
      <c r="CD887" s="41"/>
      <c r="CE887" s="41"/>
      <c r="CF887" s="41"/>
      <c r="CG887" s="41"/>
      <c r="CH887" s="41"/>
    </row>
    <row r="888" spans="7:86" ht="12.75">
      <c r="G888" s="41"/>
      <c r="J888" s="41"/>
      <c r="M888" s="41"/>
      <c r="O888" s="41"/>
      <c r="P888" s="41"/>
      <c r="Q888" s="41"/>
      <c r="S888" s="41"/>
      <c r="T888" s="41"/>
      <c r="U888" s="41"/>
      <c r="V888" s="41"/>
      <c r="W888" s="41"/>
      <c r="X888" s="41"/>
      <c r="Y888" s="41"/>
      <c r="Z888" s="41"/>
      <c r="AB888" s="41"/>
      <c r="AC888" s="41"/>
      <c r="AD888" s="41"/>
      <c r="AE888" s="41"/>
      <c r="AF888" s="41"/>
      <c r="AG888" s="41"/>
      <c r="AI888" s="41"/>
      <c r="AJ888" s="41"/>
      <c r="AK888" s="41"/>
      <c r="AL888" s="41"/>
      <c r="AM888" s="41"/>
      <c r="AN888" s="41"/>
      <c r="AO888" s="41"/>
      <c r="AQ888" s="41"/>
      <c r="AR888" s="41"/>
      <c r="AS888" s="41"/>
      <c r="AT888" s="41"/>
      <c r="AU888" s="41"/>
      <c r="AV888" s="41"/>
      <c r="AW888" s="41"/>
      <c r="AX888" s="41"/>
      <c r="AY888" s="41"/>
      <c r="BA888" s="41"/>
      <c r="BB888" s="41"/>
      <c r="BC888" s="41"/>
      <c r="BD888" s="41"/>
      <c r="BE888" s="41"/>
      <c r="BF888" s="41"/>
      <c r="BH888" s="41"/>
      <c r="BJ888" s="41"/>
      <c r="BK888" s="41"/>
      <c r="CC888" s="41"/>
      <c r="CD888" s="41"/>
      <c r="CE888" s="41"/>
      <c r="CF888" s="41"/>
      <c r="CG888" s="41"/>
      <c r="CH888" s="41"/>
    </row>
    <row r="889" spans="7:86" ht="12.75">
      <c r="G889" s="41"/>
      <c r="J889" s="41"/>
      <c r="M889" s="41"/>
      <c r="O889" s="41"/>
      <c r="P889" s="41"/>
      <c r="Q889" s="41"/>
      <c r="S889" s="41"/>
      <c r="T889" s="41"/>
      <c r="U889" s="41"/>
      <c r="V889" s="41"/>
      <c r="W889" s="41"/>
      <c r="X889" s="41"/>
      <c r="Y889" s="41"/>
      <c r="Z889" s="41"/>
      <c r="AB889" s="41"/>
      <c r="AC889" s="41"/>
      <c r="AD889" s="41"/>
      <c r="AE889" s="41"/>
      <c r="AF889" s="41"/>
      <c r="AG889" s="41"/>
      <c r="AI889" s="41"/>
      <c r="AJ889" s="41"/>
      <c r="AK889" s="41"/>
      <c r="AL889" s="41"/>
      <c r="AM889" s="41"/>
      <c r="AN889" s="41"/>
      <c r="AO889" s="41"/>
      <c r="AQ889" s="41"/>
      <c r="AR889" s="41"/>
      <c r="AS889" s="41"/>
      <c r="AT889" s="41"/>
      <c r="AU889" s="41"/>
      <c r="AV889" s="41"/>
      <c r="AW889" s="41"/>
      <c r="AX889" s="41"/>
      <c r="AY889" s="41"/>
      <c r="BA889" s="41"/>
      <c r="BB889" s="41"/>
      <c r="BC889" s="41"/>
      <c r="BD889" s="41"/>
      <c r="BE889" s="41"/>
      <c r="BF889" s="41"/>
      <c r="BH889" s="41"/>
      <c r="BJ889" s="41"/>
      <c r="BK889" s="41"/>
      <c r="CC889" s="41"/>
      <c r="CD889" s="41"/>
      <c r="CE889" s="41"/>
      <c r="CF889" s="41"/>
      <c r="CG889" s="41"/>
      <c r="CH889" s="41"/>
    </row>
    <row r="890" spans="7:86" ht="12.75">
      <c r="G890" s="41"/>
      <c r="J890" s="41"/>
      <c r="M890" s="41"/>
      <c r="O890" s="41"/>
      <c r="P890" s="41"/>
      <c r="Q890" s="41"/>
      <c r="S890" s="41"/>
      <c r="T890" s="41"/>
      <c r="U890" s="41"/>
      <c r="V890" s="41"/>
      <c r="W890" s="41"/>
      <c r="X890" s="41"/>
      <c r="Y890" s="41"/>
      <c r="Z890" s="41"/>
      <c r="AB890" s="41"/>
      <c r="AC890" s="41"/>
      <c r="AD890" s="41"/>
      <c r="AE890" s="41"/>
      <c r="AF890" s="41"/>
      <c r="AG890" s="41"/>
      <c r="AI890" s="41"/>
      <c r="AJ890" s="41"/>
      <c r="AK890" s="41"/>
      <c r="AL890" s="41"/>
      <c r="AM890" s="41"/>
      <c r="AN890" s="41"/>
      <c r="AO890" s="41"/>
      <c r="AQ890" s="41"/>
      <c r="AR890" s="41"/>
      <c r="AS890" s="41"/>
      <c r="AT890" s="41"/>
      <c r="AU890" s="41"/>
      <c r="AV890" s="41"/>
      <c r="AW890" s="41"/>
      <c r="AX890" s="41"/>
      <c r="AY890" s="41"/>
      <c r="BA890" s="41"/>
      <c r="BB890" s="41"/>
      <c r="BC890" s="41"/>
      <c r="BD890" s="41"/>
      <c r="BE890" s="41"/>
      <c r="BF890" s="41"/>
      <c r="BH890" s="41"/>
      <c r="BJ890" s="41"/>
      <c r="BK890" s="41"/>
      <c r="CC890" s="41"/>
      <c r="CD890" s="41"/>
      <c r="CE890" s="41"/>
      <c r="CF890" s="41"/>
      <c r="CG890" s="41"/>
      <c r="CH890" s="41"/>
    </row>
    <row r="891" spans="7:86" ht="12.75">
      <c r="G891" s="41"/>
      <c r="J891" s="41"/>
      <c r="M891" s="41"/>
      <c r="O891" s="41"/>
      <c r="P891" s="41"/>
      <c r="Q891" s="41"/>
      <c r="S891" s="41"/>
      <c r="T891" s="41"/>
      <c r="U891" s="41"/>
      <c r="V891" s="41"/>
      <c r="W891" s="41"/>
      <c r="X891" s="41"/>
      <c r="Y891" s="41"/>
      <c r="Z891" s="41"/>
      <c r="AB891" s="41"/>
      <c r="AC891" s="41"/>
      <c r="AD891" s="41"/>
      <c r="AE891" s="41"/>
      <c r="AF891" s="41"/>
      <c r="AG891" s="41"/>
      <c r="AI891" s="41"/>
      <c r="AJ891" s="41"/>
      <c r="AK891" s="41"/>
      <c r="AL891" s="41"/>
      <c r="AM891" s="41"/>
      <c r="AN891" s="41"/>
      <c r="AO891" s="41"/>
      <c r="AQ891" s="41"/>
      <c r="AR891" s="41"/>
      <c r="AS891" s="41"/>
      <c r="AT891" s="41"/>
      <c r="AU891" s="41"/>
      <c r="AV891" s="41"/>
      <c r="AW891" s="41"/>
      <c r="AX891" s="41"/>
      <c r="AY891" s="41"/>
      <c r="BA891" s="41"/>
      <c r="BB891" s="41"/>
      <c r="BC891" s="41"/>
      <c r="BD891" s="41"/>
      <c r="BE891" s="41"/>
      <c r="BF891" s="41"/>
      <c r="BH891" s="41"/>
      <c r="BJ891" s="41"/>
      <c r="BK891" s="41"/>
      <c r="CC891" s="41"/>
      <c r="CD891" s="41"/>
      <c r="CE891" s="41"/>
      <c r="CF891" s="41"/>
      <c r="CG891" s="41"/>
      <c r="CH891" s="41"/>
    </row>
    <row r="892" spans="7:86" ht="12.75">
      <c r="G892" s="41"/>
      <c r="J892" s="41"/>
      <c r="M892" s="41"/>
      <c r="O892" s="41"/>
      <c r="P892" s="41"/>
      <c r="Q892" s="41"/>
      <c r="S892" s="41"/>
      <c r="T892" s="41"/>
      <c r="U892" s="41"/>
      <c r="V892" s="41"/>
      <c r="W892" s="41"/>
      <c r="X892" s="41"/>
      <c r="Y892" s="41"/>
      <c r="Z892" s="41"/>
      <c r="AB892" s="41"/>
      <c r="AC892" s="41"/>
      <c r="AD892" s="41"/>
      <c r="AE892" s="41"/>
      <c r="AF892" s="41"/>
      <c r="AG892" s="41"/>
      <c r="AI892" s="41"/>
      <c r="AJ892" s="41"/>
      <c r="AK892" s="41"/>
      <c r="AL892" s="41"/>
      <c r="AM892" s="41"/>
      <c r="AN892" s="41"/>
      <c r="AO892" s="41"/>
      <c r="AQ892" s="41"/>
      <c r="AR892" s="41"/>
      <c r="AS892" s="41"/>
      <c r="AT892" s="41"/>
      <c r="AU892" s="41"/>
      <c r="AV892" s="41"/>
      <c r="AW892" s="41"/>
      <c r="AX892" s="41"/>
      <c r="AY892" s="41"/>
      <c r="BA892" s="41"/>
      <c r="BB892" s="41"/>
      <c r="BC892" s="41"/>
      <c r="BD892" s="41"/>
      <c r="BE892" s="41"/>
      <c r="BF892" s="41"/>
      <c r="BH892" s="41"/>
      <c r="BJ892" s="41"/>
      <c r="BK892" s="41"/>
      <c r="CC892" s="41"/>
      <c r="CD892" s="41"/>
      <c r="CE892" s="41"/>
      <c r="CF892" s="41"/>
      <c r="CG892" s="41"/>
      <c r="CH892" s="41"/>
    </row>
    <row r="893" spans="7:86" ht="12.75">
      <c r="G893" s="41"/>
      <c r="J893" s="41"/>
      <c r="M893" s="41"/>
      <c r="O893" s="41"/>
      <c r="P893" s="41"/>
      <c r="Q893" s="41"/>
      <c r="S893" s="41"/>
      <c r="T893" s="41"/>
      <c r="U893" s="41"/>
      <c r="V893" s="41"/>
      <c r="W893" s="41"/>
      <c r="X893" s="41"/>
      <c r="Y893" s="41"/>
      <c r="Z893" s="41"/>
      <c r="AB893" s="41"/>
      <c r="AC893" s="41"/>
      <c r="AD893" s="41"/>
      <c r="AE893" s="41"/>
      <c r="AF893" s="41"/>
      <c r="AG893" s="41"/>
      <c r="AI893" s="41"/>
      <c r="AJ893" s="41"/>
      <c r="AK893" s="41"/>
      <c r="AL893" s="41"/>
      <c r="AM893" s="41"/>
      <c r="AN893" s="41"/>
      <c r="AO893" s="41"/>
      <c r="AQ893" s="41"/>
      <c r="AR893" s="41"/>
      <c r="AS893" s="41"/>
      <c r="AT893" s="41"/>
      <c r="AU893" s="41"/>
      <c r="AV893" s="41"/>
      <c r="AW893" s="41"/>
      <c r="AX893" s="41"/>
      <c r="AY893" s="41"/>
      <c r="BA893" s="41"/>
      <c r="BB893" s="41"/>
      <c r="BC893" s="41"/>
      <c r="BD893" s="41"/>
      <c r="BE893" s="41"/>
      <c r="BF893" s="41"/>
      <c r="BH893" s="41"/>
      <c r="BJ893" s="41"/>
      <c r="BK893" s="41"/>
      <c r="CC893" s="41"/>
      <c r="CD893" s="41"/>
      <c r="CE893" s="41"/>
      <c r="CF893" s="41"/>
      <c r="CG893" s="41"/>
      <c r="CH893" s="41"/>
    </row>
    <row r="894" spans="7:86" ht="12.75">
      <c r="G894" s="41"/>
      <c r="J894" s="41"/>
      <c r="M894" s="41"/>
      <c r="O894" s="41"/>
      <c r="P894" s="41"/>
      <c r="Q894" s="41"/>
      <c r="S894" s="41"/>
      <c r="T894" s="41"/>
      <c r="U894" s="41"/>
      <c r="V894" s="41"/>
      <c r="W894" s="41"/>
      <c r="X894" s="41"/>
      <c r="Y894" s="41"/>
      <c r="Z894" s="41"/>
      <c r="AB894" s="41"/>
      <c r="AC894" s="41"/>
      <c r="AD894" s="41"/>
      <c r="AE894" s="41"/>
      <c r="AF894" s="41"/>
      <c r="AG894" s="41"/>
      <c r="AI894" s="41"/>
      <c r="AJ894" s="41"/>
      <c r="AK894" s="41"/>
      <c r="AL894" s="41"/>
      <c r="AM894" s="41"/>
      <c r="AN894" s="41"/>
      <c r="AO894" s="41"/>
      <c r="AQ894" s="41"/>
      <c r="AR894" s="41"/>
      <c r="AS894" s="41"/>
      <c r="AT894" s="41"/>
      <c r="AU894" s="41"/>
      <c r="AV894" s="41"/>
      <c r="AW894" s="41"/>
      <c r="AX894" s="41"/>
      <c r="AY894" s="41"/>
      <c r="BA894" s="41"/>
      <c r="BB894" s="41"/>
      <c r="BC894" s="41"/>
      <c r="BD894" s="41"/>
      <c r="BE894" s="41"/>
      <c r="BF894" s="41"/>
      <c r="BH894" s="41"/>
      <c r="BJ894" s="41"/>
      <c r="BK894" s="41"/>
      <c r="CC894" s="41"/>
      <c r="CD894" s="41"/>
      <c r="CE894" s="41"/>
      <c r="CF894" s="41"/>
      <c r="CG894" s="41"/>
      <c r="CH894" s="41"/>
    </row>
    <row r="895" spans="7:86" ht="12.75">
      <c r="G895" s="41"/>
      <c r="J895" s="41"/>
      <c r="M895" s="41"/>
      <c r="O895" s="41"/>
      <c r="P895" s="41"/>
      <c r="Q895" s="41"/>
      <c r="S895" s="41"/>
      <c r="T895" s="41"/>
      <c r="U895" s="41"/>
      <c r="V895" s="41"/>
      <c r="W895" s="41"/>
      <c r="X895" s="41"/>
      <c r="Y895" s="41"/>
      <c r="Z895" s="41"/>
      <c r="AB895" s="41"/>
      <c r="AC895" s="41"/>
      <c r="AD895" s="41"/>
      <c r="AE895" s="41"/>
      <c r="AF895" s="41"/>
      <c r="AG895" s="41"/>
      <c r="AI895" s="41"/>
      <c r="AJ895" s="41"/>
      <c r="AK895" s="41"/>
      <c r="AL895" s="41"/>
      <c r="AM895" s="41"/>
      <c r="AN895" s="41"/>
      <c r="AO895" s="41"/>
      <c r="AQ895" s="41"/>
      <c r="AR895" s="41"/>
      <c r="AS895" s="41"/>
      <c r="AT895" s="41"/>
      <c r="AU895" s="41"/>
      <c r="AV895" s="41"/>
      <c r="AW895" s="41"/>
      <c r="AX895" s="41"/>
      <c r="AY895" s="41"/>
      <c r="BA895" s="41"/>
      <c r="BB895" s="41"/>
      <c r="BC895" s="41"/>
      <c r="BD895" s="41"/>
      <c r="BE895" s="41"/>
      <c r="BF895" s="41"/>
      <c r="BH895" s="41"/>
      <c r="BJ895" s="41"/>
      <c r="BK895" s="41"/>
      <c r="CC895" s="41"/>
      <c r="CD895" s="41"/>
      <c r="CE895" s="41"/>
      <c r="CF895" s="41"/>
      <c r="CG895" s="41"/>
      <c r="CH895" s="41"/>
    </row>
    <row r="896" spans="7:86" ht="12.75">
      <c r="G896" s="41"/>
      <c r="J896" s="41"/>
      <c r="M896" s="41"/>
      <c r="O896" s="41"/>
      <c r="P896" s="41"/>
      <c r="Q896" s="41"/>
      <c r="S896" s="41"/>
      <c r="T896" s="41"/>
      <c r="U896" s="41"/>
      <c r="V896" s="41"/>
      <c r="W896" s="41"/>
      <c r="X896" s="41"/>
      <c r="Y896" s="41"/>
      <c r="Z896" s="41"/>
      <c r="AB896" s="41"/>
      <c r="AC896" s="41"/>
      <c r="AD896" s="41"/>
      <c r="AE896" s="41"/>
      <c r="AF896" s="41"/>
      <c r="AG896" s="41"/>
      <c r="AI896" s="41"/>
      <c r="AJ896" s="41"/>
      <c r="AK896" s="41"/>
      <c r="AL896" s="41"/>
      <c r="AM896" s="41"/>
      <c r="AN896" s="41"/>
      <c r="AO896" s="41"/>
      <c r="AQ896" s="41"/>
      <c r="AR896" s="41"/>
      <c r="AS896" s="41"/>
      <c r="AT896" s="41"/>
      <c r="AU896" s="41"/>
      <c r="AV896" s="41"/>
      <c r="AW896" s="41"/>
      <c r="AX896" s="41"/>
      <c r="AY896" s="41"/>
      <c r="BA896" s="41"/>
      <c r="BB896" s="41"/>
      <c r="BC896" s="41"/>
      <c r="BD896" s="41"/>
      <c r="BE896" s="41"/>
      <c r="BF896" s="41"/>
      <c r="BH896" s="41"/>
      <c r="BJ896" s="41"/>
      <c r="BK896" s="41"/>
      <c r="CC896" s="41"/>
      <c r="CD896" s="41"/>
      <c r="CE896" s="41"/>
      <c r="CF896" s="41"/>
      <c r="CG896" s="41"/>
      <c r="CH896" s="41"/>
    </row>
    <row r="897" spans="7:86" ht="12.75">
      <c r="G897" s="41"/>
      <c r="J897" s="41"/>
      <c r="M897" s="41"/>
      <c r="O897" s="41"/>
      <c r="P897" s="41"/>
      <c r="Q897" s="41"/>
      <c r="S897" s="41"/>
      <c r="T897" s="41"/>
      <c r="U897" s="41"/>
      <c r="V897" s="41"/>
      <c r="W897" s="41"/>
      <c r="X897" s="41"/>
      <c r="Y897" s="41"/>
      <c r="Z897" s="41"/>
      <c r="AB897" s="41"/>
      <c r="AC897" s="41"/>
      <c r="AD897" s="41"/>
      <c r="AE897" s="41"/>
      <c r="AF897" s="41"/>
      <c r="AG897" s="41"/>
      <c r="AI897" s="41"/>
      <c r="AJ897" s="41"/>
      <c r="AK897" s="41"/>
      <c r="AL897" s="41"/>
      <c r="AM897" s="41"/>
      <c r="AN897" s="41"/>
      <c r="AO897" s="41"/>
      <c r="AQ897" s="41"/>
      <c r="AR897" s="41"/>
      <c r="AS897" s="41"/>
      <c r="AT897" s="41"/>
      <c r="AU897" s="41"/>
      <c r="AV897" s="41"/>
      <c r="AW897" s="41"/>
      <c r="AX897" s="41"/>
      <c r="AY897" s="41"/>
      <c r="BA897" s="41"/>
      <c r="BB897" s="41"/>
      <c r="BC897" s="41"/>
      <c r="BD897" s="41"/>
      <c r="BE897" s="41"/>
      <c r="BF897" s="41"/>
      <c r="BH897" s="41"/>
      <c r="BJ897" s="41"/>
      <c r="BK897" s="41"/>
      <c r="CC897" s="41"/>
      <c r="CD897" s="41"/>
      <c r="CE897" s="41"/>
      <c r="CF897" s="41"/>
      <c r="CG897" s="41"/>
      <c r="CH897" s="41"/>
    </row>
    <row r="898" spans="7:86" ht="12.75">
      <c r="G898" s="41"/>
      <c r="J898" s="41"/>
      <c r="M898" s="41"/>
      <c r="O898" s="41"/>
      <c r="P898" s="41"/>
      <c r="Q898" s="41"/>
      <c r="S898" s="41"/>
      <c r="T898" s="41"/>
      <c r="U898" s="41"/>
      <c r="V898" s="41"/>
      <c r="W898" s="41"/>
      <c r="X898" s="41"/>
      <c r="Y898" s="41"/>
      <c r="Z898" s="41"/>
      <c r="AB898" s="41"/>
      <c r="AC898" s="41"/>
      <c r="AD898" s="41"/>
      <c r="AE898" s="41"/>
      <c r="AF898" s="41"/>
      <c r="AG898" s="41"/>
      <c r="AI898" s="41"/>
      <c r="AJ898" s="41"/>
      <c r="AK898" s="41"/>
      <c r="AL898" s="41"/>
      <c r="AM898" s="41"/>
      <c r="AN898" s="41"/>
      <c r="AO898" s="41"/>
      <c r="AQ898" s="41"/>
      <c r="AR898" s="41"/>
      <c r="AS898" s="41"/>
      <c r="AT898" s="41"/>
      <c r="AU898" s="41"/>
      <c r="AV898" s="41"/>
      <c r="AW898" s="41"/>
      <c r="AX898" s="41"/>
      <c r="AY898" s="41"/>
      <c r="BA898" s="41"/>
      <c r="BB898" s="41"/>
      <c r="BC898" s="41"/>
      <c r="BD898" s="41"/>
      <c r="BE898" s="41"/>
      <c r="BF898" s="41"/>
      <c r="BH898" s="41"/>
      <c r="BJ898" s="41"/>
      <c r="BK898" s="41"/>
      <c r="CC898" s="41"/>
      <c r="CD898" s="41"/>
      <c r="CE898" s="41"/>
      <c r="CF898" s="41"/>
      <c r="CG898" s="41"/>
      <c r="CH898" s="41"/>
    </row>
    <row r="899" spans="7:86" ht="12.75">
      <c r="G899" s="41"/>
      <c r="J899" s="41"/>
      <c r="M899" s="41"/>
      <c r="O899" s="41"/>
      <c r="P899" s="41"/>
      <c r="Q899" s="41"/>
      <c r="S899" s="41"/>
      <c r="T899" s="41"/>
      <c r="U899" s="41"/>
      <c r="V899" s="41"/>
      <c r="W899" s="41"/>
      <c r="X899" s="41"/>
      <c r="Y899" s="41"/>
      <c r="Z899" s="41"/>
      <c r="AB899" s="41"/>
      <c r="AC899" s="41"/>
      <c r="AD899" s="41"/>
      <c r="AE899" s="41"/>
      <c r="AF899" s="41"/>
      <c r="AG899" s="41"/>
      <c r="AI899" s="41"/>
      <c r="AJ899" s="41"/>
      <c r="AK899" s="41"/>
      <c r="AL899" s="41"/>
      <c r="AM899" s="41"/>
      <c r="AN899" s="41"/>
      <c r="AO899" s="41"/>
      <c r="AQ899" s="41"/>
      <c r="AR899" s="41"/>
      <c r="AS899" s="41"/>
      <c r="AT899" s="41"/>
      <c r="AU899" s="41"/>
      <c r="AV899" s="41"/>
      <c r="AW899" s="41"/>
      <c r="AX899" s="41"/>
      <c r="AY899" s="41"/>
      <c r="BA899" s="41"/>
      <c r="BB899" s="41"/>
      <c r="BC899" s="41"/>
      <c r="BD899" s="41"/>
      <c r="BE899" s="41"/>
      <c r="BF899" s="41"/>
      <c r="BH899" s="41"/>
      <c r="BJ899" s="41"/>
      <c r="BK899" s="41"/>
      <c r="CC899" s="41"/>
      <c r="CD899" s="41"/>
      <c r="CE899" s="41"/>
      <c r="CF899" s="41"/>
      <c r="CG899" s="41"/>
      <c r="CH899" s="41"/>
    </row>
    <row r="900" spans="7:86" ht="12.75">
      <c r="G900" s="41"/>
      <c r="J900" s="41"/>
      <c r="M900" s="41"/>
      <c r="O900" s="41"/>
      <c r="P900" s="41"/>
      <c r="Q900" s="41"/>
      <c r="S900" s="41"/>
      <c r="T900" s="41"/>
      <c r="U900" s="41"/>
      <c r="V900" s="41"/>
      <c r="W900" s="41"/>
      <c r="X900" s="41"/>
      <c r="Y900" s="41"/>
      <c r="Z900" s="41"/>
      <c r="AB900" s="41"/>
      <c r="AC900" s="41"/>
      <c r="AD900" s="41"/>
      <c r="AE900" s="41"/>
      <c r="AF900" s="41"/>
      <c r="AG900" s="41"/>
      <c r="AI900" s="41"/>
      <c r="AJ900" s="41"/>
      <c r="AK900" s="41"/>
      <c r="AL900" s="41"/>
      <c r="AM900" s="41"/>
      <c r="AN900" s="41"/>
      <c r="AO900" s="41"/>
      <c r="AQ900" s="41"/>
      <c r="AR900" s="41"/>
      <c r="AS900" s="41"/>
      <c r="AT900" s="41"/>
      <c r="AU900" s="41"/>
      <c r="AV900" s="41"/>
      <c r="AW900" s="41"/>
      <c r="AX900" s="41"/>
      <c r="AY900" s="41"/>
      <c r="BA900" s="41"/>
      <c r="BB900" s="41"/>
      <c r="BC900" s="41"/>
      <c r="BD900" s="41"/>
      <c r="BE900" s="41"/>
      <c r="BF900" s="41"/>
      <c r="BH900" s="41"/>
      <c r="BJ900" s="41"/>
      <c r="BK900" s="41"/>
      <c r="CC900" s="41"/>
      <c r="CD900" s="41"/>
      <c r="CE900" s="41"/>
      <c r="CF900" s="41"/>
      <c r="CG900" s="41"/>
      <c r="CH900" s="41"/>
    </row>
    <row r="901" spans="7:86" ht="12.75">
      <c r="G901" s="41"/>
      <c r="J901" s="41"/>
      <c r="M901" s="41"/>
      <c r="O901" s="41"/>
      <c r="P901" s="41"/>
      <c r="Q901" s="41"/>
      <c r="S901" s="41"/>
      <c r="T901" s="41"/>
      <c r="U901" s="41"/>
      <c r="V901" s="41"/>
      <c r="W901" s="41"/>
      <c r="X901" s="41"/>
      <c r="Y901" s="41"/>
      <c r="Z901" s="41"/>
      <c r="AB901" s="41"/>
      <c r="AC901" s="41"/>
      <c r="AD901" s="41"/>
      <c r="AE901" s="41"/>
      <c r="AF901" s="41"/>
      <c r="AG901" s="41"/>
      <c r="AI901" s="41"/>
      <c r="AJ901" s="41"/>
      <c r="AK901" s="41"/>
      <c r="AL901" s="41"/>
      <c r="AM901" s="41"/>
      <c r="AN901" s="41"/>
      <c r="AO901" s="41"/>
      <c r="AQ901" s="41"/>
      <c r="AR901" s="41"/>
      <c r="AS901" s="41"/>
      <c r="AT901" s="41"/>
      <c r="AU901" s="41"/>
      <c r="AV901" s="41"/>
      <c r="AW901" s="41"/>
      <c r="AX901" s="41"/>
      <c r="AY901" s="41"/>
      <c r="BA901" s="41"/>
      <c r="BB901" s="41"/>
      <c r="BC901" s="41"/>
      <c r="BD901" s="41"/>
      <c r="BE901" s="41"/>
      <c r="BF901" s="41"/>
      <c r="BH901" s="41"/>
      <c r="BJ901" s="41"/>
      <c r="BK901" s="41"/>
      <c r="CC901" s="41"/>
      <c r="CD901" s="41"/>
      <c r="CE901" s="41"/>
      <c r="CF901" s="41"/>
      <c r="CG901" s="41"/>
      <c r="CH901" s="41"/>
    </row>
    <row r="902" spans="7:86" ht="12.75">
      <c r="G902" s="41"/>
      <c r="J902" s="41"/>
      <c r="M902" s="41"/>
      <c r="O902" s="41"/>
      <c r="P902" s="41"/>
      <c r="Q902" s="41"/>
      <c r="S902" s="41"/>
      <c r="T902" s="41"/>
      <c r="U902" s="41"/>
      <c r="V902" s="41"/>
      <c r="W902" s="41"/>
      <c r="X902" s="41"/>
      <c r="Y902" s="41"/>
      <c r="Z902" s="41"/>
      <c r="AB902" s="41"/>
      <c r="AC902" s="41"/>
      <c r="AD902" s="41"/>
      <c r="AE902" s="41"/>
      <c r="AF902" s="41"/>
      <c r="AG902" s="41"/>
      <c r="AI902" s="41"/>
      <c r="AJ902" s="41"/>
      <c r="AK902" s="41"/>
      <c r="AL902" s="41"/>
      <c r="AM902" s="41"/>
      <c r="AN902" s="41"/>
      <c r="AO902" s="41"/>
      <c r="AQ902" s="41"/>
      <c r="AR902" s="41"/>
      <c r="AS902" s="41"/>
      <c r="AT902" s="41"/>
      <c r="AU902" s="41"/>
      <c r="AV902" s="41"/>
      <c r="AW902" s="41"/>
      <c r="AX902" s="41"/>
      <c r="AY902" s="41"/>
      <c r="BA902" s="41"/>
      <c r="BB902" s="41"/>
      <c r="BC902" s="41"/>
      <c r="BD902" s="41"/>
      <c r="BE902" s="41"/>
      <c r="BF902" s="41"/>
      <c r="BH902" s="41"/>
      <c r="BJ902" s="41"/>
      <c r="BK902" s="41"/>
      <c r="CC902" s="41"/>
      <c r="CD902" s="41"/>
      <c r="CE902" s="41"/>
      <c r="CF902" s="41"/>
      <c r="CG902" s="41"/>
      <c r="CH902" s="41"/>
    </row>
    <row r="903" spans="7:86" ht="12.75">
      <c r="G903" s="41"/>
      <c r="J903" s="41"/>
      <c r="M903" s="41"/>
      <c r="O903" s="41"/>
      <c r="P903" s="41"/>
      <c r="Q903" s="41"/>
      <c r="S903" s="41"/>
      <c r="T903" s="41"/>
      <c r="U903" s="41"/>
      <c r="V903" s="41"/>
      <c r="W903" s="41"/>
      <c r="X903" s="41"/>
      <c r="Y903" s="41"/>
      <c r="Z903" s="41"/>
      <c r="AB903" s="41"/>
      <c r="AC903" s="41"/>
      <c r="AD903" s="41"/>
      <c r="AE903" s="41"/>
      <c r="AF903" s="41"/>
      <c r="AG903" s="41"/>
      <c r="AI903" s="41"/>
      <c r="AJ903" s="41"/>
      <c r="AK903" s="41"/>
      <c r="AL903" s="41"/>
      <c r="AM903" s="41"/>
      <c r="AN903" s="41"/>
      <c r="AO903" s="41"/>
      <c r="AQ903" s="41"/>
      <c r="AR903" s="41"/>
      <c r="AS903" s="41"/>
      <c r="AT903" s="41"/>
      <c r="AU903" s="41"/>
      <c r="AV903" s="41"/>
      <c r="AW903" s="41"/>
      <c r="AX903" s="41"/>
      <c r="AY903" s="41"/>
      <c r="BA903" s="41"/>
      <c r="BB903" s="41"/>
      <c r="BC903" s="41"/>
      <c r="BD903" s="41"/>
      <c r="BE903" s="41"/>
      <c r="BF903" s="41"/>
      <c r="BH903" s="41"/>
      <c r="BJ903" s="41"/>
      <c r="BK903" s="41"/>
      <c r="CC903" s="41"/>
      <c r="CD903" s="41"/>
      <c r="CE903" s="41"/>
      <c r="CF903" s="41"/>
      <c r="CG903" s="41"/>
      <c r="CH903" s="41"/>
    </row>
    <row r="904" spans="7:86" ht="12.75">
      <c r="G904" s="41"/>
      <c r="J904" s="41"/>
      <c r="M904" s="41"/>
      <c r="O904" s="41"/>
      <c r="P904" s="41"/>
      <c r="Q904" s="41"/>
      <c r="S904" s="41"/>
      <c r="T904" s="41"/>
      <c r="U904" s="41"/>
      <c r="V904" s="41"/>
      <c r="W904" s="41"/>
      <c r="X904" s="41"/>
      <c r="Y904" s="41"/>
      <c r="Z904" s="41"/>
      <c r="AB904" s="41"/>
      <c r="AC904" s="41"/>
      <c r="AD904" s="41"/>
      <c r="AE904" s="41"/>
      <c r="AF904" s="41"/>
      <c r="AG904" s="41"/>
      <c r="AI904" s="41"/>
      <c r="AJ904" s="41"/>
      <c r="AK904" s="41"/>
      <c r="AL904" s="41"/>
      <c r="AM904" s="41"/>
      <c r="AN904" s="41"/>
      <c r="AO904" s="41"/>
      <c r="AQ904" s="41"/>
      <c r="AR904" s="41"/>
      <c r="AS904" s="41"/>
      <c r="AT904" s="41"/>
      <c r="AU904" s="41"/>
      <c r="AV904" s="41"/>
      <c r="AW904" s="41"/>
      <c r="AX904" s="41"/>
      <c r="AY904" s="41"/>
      <c r="BA904" s="41"/>
      <c r="BB904" s="41"/>
      <c r="BC904" s="41"/>
      <c r="BD904" s="41"/>
      <c r="BE904" s="41"/>
      <c r="BF904" s="41"/>
      <c r="BH904" s="41"/>
      <c r="BJ904" s="41"/>
      <c r="BK904" s="41"/>
      <c r="CC904" s="41"/>
      <c r="CD904" s="41"/>
      <c r="CE904" s="41"/>
      <c r="CF904" s="41"/>
      <c r="CG904" s="41"/>
      <c r="CH904" s="41"/>
    </row>
    <row r="905" spans="7:86" ht="12.75">
      <c r="G905" s="41"/>
      <c r="J905" s="41"/>
      <c r="M905" s="41"/>
      <c r="O905" s="41"/>
      <c r="P905" s="41"/>
      <c r="Q905" s="41"/>
      <c r="S905" s="41"/>
      <c r="T905" s="41"/>
      <c r="U905" s="41"/>
      <c r="V905" s="41"/>
      <c r="W905" s="41"/>
      <c r="X905" s="41"/>
      <c r="Y905" s="41"/>
      <c r="Z905" s="41"/>
      <c r="AB905" s="41"/>
      <c r="AC905" s="41"/>
      <c r="AD905" s="41"/>
      <c r="AE905" s="41"/>
      <c r="AF905" s="41"/>
      <c r="AG905" s="41"/>
      <c r="AI905" s="41"/>
      <c r="AJ905" s="41"/>
      <c r="AK905" s="41"/>
      <c r="AL905" s="41"/>
      <c r="AM905" s="41"/>
      <c r="AN905" s="41"/>
      <c r="AO905" s="41"/>
      <c r="AQ905" s="41"/>
      <c r="AR905" s="41"/>
      <c r="AS905" s="41"/>
      <c r="AT905" s="41"/>
      <c r="AU905" s="41"/>
      <c r="AV905" s="41"/>
      <c r="AW905" s="41"/>
      <c r="AX905" s="41"/>
      <c r="AY905" s="41"/>
      <c r="BA905" s="41"/>
      <c r="BB905" s="41"/>
      <c r="BC905" s="41"/>
      <c r="BD905" s="41"/>
      <c r="BE905" s="41"/>
      <c r="BF905" s="41"/>
      <c r="BH905" s="41"/>
      <c r="BJ905" s="41"/>
      <c r="BK905" s="41"/>
      <c r="CC905" s="41"/>
      <c r="CD905" s="41"/>
      <c r="CE905" s="41"/>
      <c r="CF905" s="41"/>
      <c r="CG905" s="41"/>
      <c r="CH905" s="41"/>
    </row>
    <row r="906" spans="7:86" ht="12.75">
      <c r="G906" s="41"/>
      <c r="J906" s="41"/>
      <c r="M906" s="41"/>
      <c r="O906" s="41"/>
      <c r="P906" s="41"/>
      <c r="Q906" s="41"/>
      <c r="S906" s="41"/>
      <c r="T906" s="41"/>
      <c r="U906" s="41"/>
      <c r="V906" s="41"/>
      <c r="W906" s="41"/>
      <c r="X906" s="41"/>
      <c r="Y906" s="41"/>
      <c r="Z906" s="41"/>
      <c r="AB906" s="41"/>
      <c r="AC906" s="41"/>
      <c r="AD906" s="41"/>
      <c r="AE906" s="41"/>
      <c r="AF906" s="41"/>
      <c r="AG906" s="41"/>
      <c r="AI906" s="41"/>
      <c r="AJ906" s="41"/>
      <c r="AK906" s="41"/>
      <c r="AL906" s="41"/>
      <c r="AM906" s="41"/>
      <c r="AN906" s="41"/>
      <c r="AO906" s="41"/>
      <c r="AQ906" s="41"/>
      <c r="AR906" s="41"/>
      <c r="AS906" s="41"/>
      <c r="AT906" s="41"/>
      <c r="AU906" s="41"/>
      <c r="AV906" s="41"/>
      <c r="AW906" s="41"/>
      <c r="AX906" s="41"/>
      <c r="AY906" s="41"/>
      <c r="BA906" s="41"/>
      <c r="BB906" s="41"/>
      <c r="BC906" s="41"/>
      <c r="BD906" s="41"/>
      <c r="BE906" s="41"/>
      <c r="BF906" s="41"/>
      <c r="BH906" s="41"/>
      <c r="BJ906" s="41"/>
      <c r="BK906" s="41"/>
      <c r="CC906" s="41"/>
      <c r="CD906" s="41"/>
      <c r="CE906" s="41"/>
      <c r="CF906" s="41"/>
      <c r="CG906" s="41"/>
      <c r="CH906" s="41"/>
    </row>
    <row r="907" spans="7:86" ht="12.75">
      <c r="G907" s="41"/>
      <c r="J907" s="41"/>
      <c r="M907" s="41"/>
      <c r="O907" s="41"/>
      <c r="P907" s="41"/>
      <c r="Q907" s="41"/>
      <c r="S907" s="41"/>
      <c r="T907" s="41"/>
      <c r="U907" s="41"/>
      <c r="V907" s="41"/>
      <c r="W907" s="41"/>
      <c r="X907" s="41"/>
      <c r="Y907" s="41"/>
      <c r="Z907" s="41"/>
      <c r="AB907" s="41"/>
      <c r="AC907" s="41"/>
      <c r="AD907" s="41"/>
      <c r="AE907" s="41"/>
      <c r="AF907" s="41"/>
      <c r="AG907" s="41"/>
      <c r="AI907" s="41"/>
      <c r="AJ907" s="41"/>
      <c r="AK907" s="41"/>
      <c r="AL907" s="41"/>
      <c r="AM907" s="41"/>
      <c r="AN907" s="41"/>
      <c r="AO907" s="41"/>
      <c r="AQ907" s="41"/>
      <c r="AR907" s="41"/>
      <c r="AS907" s="41"/>
      <c r="AT907" s="41"/>
      <c r="AU907" s="41"/>
      <c r="AV907" s="41"/>
      <c r="AW907" s="41"/>
      <c r="AX907" s="41"/>
      <c r="AY907" s="41"/>
      <c r="BA907" s="41"/>
      <c r="BB907" s="41"/>
      <c r="BC907" s="41"/>
      <c r="BD907" s="41"/>
      <c r="BE907" s="41"/>
      <c r="BF907" s="41"/>
      <c r="BH907" s="41"/>
      <c r="BJ907" s="41"/>
      <c r="BK907" s="41"/>
      <c r="CC907" s="41"/>
      <c r="CD907" s="41"/>
      <c r="CE907" s="41"/>
      <c r="CF907" s="41"/>
      <c r="CG907" s="41"/>
      <c r="CH907" s="41"/>
    </row>
    <row r="908" spans="7:86" ht="12.75">
      <c r="G908" s="41"/>
      <c r="J908" s="41"/>
      <c r="M908" s="41"/>
      <c r="O908" s="41"/>
      <c r="P908" s="41"/>
      <c r="Q908" s="41"/>
      <c r="S908" s="41"/>
      <c r="T908" s="41"/>
      <c r="U908" s="41"/>
      <c r="V908" s="41"/>
      <c r="W908" s="41"/>
      <c r="X908" s="41"/>
      <c r="Y908" s="41"/>
      <c r="Z908" s="41"/>
      <c r="AB908" s="41"/>
      <c r="AC908" s="41"/>
      <c r="AD908" s="41"/>
      <c r="AE908" s="41"/>
      <c r="AF908" s="41"/>
      <c r="AG908" s="41"/>
      <c r="AI908" s="41"/>
      <c r="AJ908" s="41"/>
      <c r="AK908" s="41"/>
      <c r="AL908" s="41"/>
      <c r="AM908" s="41"/>
      <c r="AN908" s="41"/>
      <c r="AO908" s="41"/>
      <c r="AQ908" s="41"/>
      <c r="AR908" s="41"/>
      <c r="AS908" s="41"/>
      <c r="AT908" s="41"/>
      <c r="AU908" s="41"/>
      <c r="AV908" s="41"/>
      <c r="AW908" s="41"/>
      <c r="AX908" s="41"/>
      <c r="AY908" s="41"/>
      <c r="BA908" s="41"/>
      <c r="BB908" s="41"/>
      <c r="BC908" s="41"/>
      <c r="BD908" s="41"/>
      <c r="BE908" s="41"/>
      <c r="BF908" s="41"/>
      <c r="BH908" s="41"/>
      <c r="BJ908" s="41"/>
      <c r="BK908" s="41"/>
      <c r="CC908" s="41"/>
      <c r="CD908" s="41"/>
      <c r="CE908" s="41"/>
      <c r="CF908" s="41"/>
      <c r="CG908" s="41"/>
      <c r="CH908" s="41"/>
    </row>
    <row r="909" spans="7:86" ht="12.75">
      <c r="G909" s="41"/>
      <c r="J909" s="41"/>
      <c r="M909" s="41"/>
      <c r="O909" s="41"/>
      <c r="P909" s="41"/>
      <c r="Q909" s="41"/>
      <c r="S909" s="41"/>
      <c r="T909" s="41"/>
      <c r="U909" s="41"/>
      <c r="V909" s="41"/>
      <c r="W909" s="41"/>
      <c r="X909" s="41"/>
      <c r="Y909" s="41"/>
      <c r="Z909" s="41"/>
      <c r="AB909" s="41"/>
      <c r="AC909" s="41"/>
      <c r="AD909" s="41"/>
      <c r="AE909" s="41"/>
      <c r="AF909" s="41"/>
      <c r="AG909" s="41"/>
      <c r="AI909" s="41"/>
      <c r="AJ909" s="41"/>
      <c r="AK909" s="41"/>
      <c r="AL909" s="41"/>
      <c r="AM909" s="41"/>
      <c r="AN909" s="41"/>
      <c r="AO909" s="41"/>
      <c r="AQ909" s="41"/>
      <c r="AR909" s="41"/>
      <c r="AS909" s="41"/>
      <c r="AT909" s="41"/>
      <c r="AU909" s="41"/>
      <c r="AV909" s="41"/>
      <c r="AW909" s="41"/>
      <c r="AX909" s="41"/>
      <c r="AY909" s="41"/>
      <c r="BA909" s="41"/>
      <c r="BB909" s="41"/>
      <c r="BC909" s="41"/>
      <c r="BD909" s="41"/>
      <c r="BE909" s="41"/>
      <c r="BF909" s="41"/>
      <c r="BH909" s="41"/>
      <c r="BJ909" s="41"/>
      <c r="BK909" s="41"/>
      <c r="CC909" s="41"/>
      <c r="CD909" s="41"/>
      <c r="CE909" s="41"/>
      <c r="CF909" s="41"/>
      <c r="CG909" s="41"/>
      <c r="CH909" s="41"/>
    </row>
    <row r="910" spans="7:86" ht="12.75">
      <c r="G910" s="41"/>
      <c r="J910" s="41"/>
      <c r="M910" s="41"/>
      <c r="O910" s="41"/>
      <c r="P910" s="41"/>
      <c r="Q910" s="41"/>
      <c r="S910" s="41"/>
      <c r="T910" s="41"/>
      <c r="U910" s="41"/>
      <c r="V910" s="41"/>
      <c r="W910" s="41"/>
      <c r="X910" s="41"/>
      <c r="Y910" s="41"/>
      <c r="Z910" s="41"/>
      <c r="AB910" s="41"/>
      <c r="AC910" s="41"/>
      <c r="AD910" s="41"/>
      <c r="AE910" s="41"/>
      <c r="AF910" s="41"/>
      <c r="AG910" s="41"/>
      <c r="AI910" s="41"/>
      <c r="AJ910" s="41"/>
      <c r="AK910" s="41"/>
      <c r="AL910" s="41"/>
      <c r="AM910" s="41"/>
      <c r="AN910" s="41"/>
      <c r="AO910" s="41"/>
      <c r="AQ910" s="41"/>
      <c r="AR910" s="41"/>
      <c r="AS910" s="41"/>
      <c r="AT910" s="41"/>
      <c r="AU910" s="41"/>
      <c r="AV910" s="41"/>
      <c r="AW910" s="41"/>
      <c r="AX910" s="41"/>
      <c r="AY910" s="41"/>
      <c r="BA910" s="41"/>
      <c r="BB910" s="41"/>
      <c r="BC910" s="41"/>
      <c r="BD910" s="41"/>
      <c r="BE910" s="41"/>
      <c r="BF910" s="41"/>
      <c r="BH910" s="41"/>
      <c r="BJ910" s="41"/>
      <c r="BK910" s="41"/>
      <c r="CC910" s="41"/>
      <c r="CD910" s="41"/>
      <c r="CE910" s="41"/>
      <c r="CF910" s="41"/>
      <c r="CG910" s="41"/>
      <c r="CH910" s="41"/>
    </row>
    <row r="911" spans="7:86" ht="12.75">
      <c r="G911" s="41"/>
      <c r="J911" s="41"/>
      <c r="M911" s="41"/>
      <c r="O911" s="41"/>
      <c r="P911" s="41"/>
      <c r="Q911" s="41"/>
      <c r="S911" s="41"/>
      <c r="T911" s="41"/>
      <c r="U911" s="41"/>
      <c r="V911" s="41"/>
      <c r="W911" s="41"/>
      <c r="X911" s="41"/>
      <c r="Y911" s="41"/>
      <c r="Z911" s="41"/>
      <c r="AB911" s="41"/>
      <c r="AC911" s="41"/>
      <c r="AD911" s="41"/>
      <c r="AE911" s="41"/>
      <c r="AF911" s="41"/>
      <c r="AG911" s="41"/>
      <c r="AI911" s="41"/>
      <c r="AJ911" s="41"/>
      <c r="AK911" s="41"/>
      <c r="AL911" s="41"/>
      <c r="AM911" s="41"/>
      <c r="AN911" s="41"/>
      <c r="AO911" s="41"/>
      <c r="AQ911" s="41"/>
      <c r="AR911" s="41"/>
      <c r="AS911" s="41"/>
      <c r="AT911" s="41"/>
      <c r="AU911" s="41"/>
      <c r="AV911" s="41"/>
      <c r="AW911" s="41"/>
      <c r="AX911" s="41"/>
      <c r="AY911" s="41"/>
      <c r="BA911" s="41"/>
      <c r="BB911" s="41"/>
      <c r="BC911" s="41"/>
      <c r="BD911" s="41"/>
      <c r="BE911" s="41"/>
      <c r="BF911" s="41"/>
      <c r="BH911" s="41"/>
      <c r="BJ911" s="41"/>
      <c r="BK911" s="41"/>
      <c r="CC911" s="41"/>
      <c r="CD911" s="41"/>
      <c r="CE911" s="41"/>
      <c r="CF911" s="41"/>
      <c r="CG911" s="41"/>
      <c r="CH911" s="41"/>
    </row>
    <row r="912" spans="7:86" ht="12.75">
      <c r="G912" s="41"/>
      <c r="J912" s="41"/>
      <c r="M912" s="41"/>
      <c r="O912" s="41"/>
      <c r="P912" s="41"/>
      <c r="Q912" s="41"/>
      <c r="S912" s="41"/>
      <c r="T912" s="41"/>
      <c r="U912" s="41"/>
      <c r="V912" s="41"/>
      <c r="W912" s="41"/>
      <c r="X912" s="41"/>
      <c r="Y912" s="41"/>
      <c r="Z912" s="41"/>
      <c r="AB912" s="41"/>
      <c r="AC912" s="41"/>
      <c r="AD912" s="41"/>
      <c r="AE912" s="41"/>
      <c r="AF912" s="41"/>
      <c r="AG912" s="41"/>
      <c r="AI912" s="41"/>
      <c r="AJ912" s="41"/>
      <c r="AK912" s="41"/>
      <c r="AL912" s="41"/>
      <c r="AM912" s="41"/>
      <c r="AN912" s="41"/>
      <c r="AO912" s="41"/>
      <c r="AQ912" s="41"/>
      <c r="AR912" s="41"/>
      <c r="AS912" s="41"/>
      <c r="AT912" s="41"/>
      <c r="AU912" s="41"/>
      <c r="AV912" s="41"/>
      <c r="AW912" s="41"/>
      <c r="AX912" s="41"/>
      <c r="AY912" s="41"/>
      <c r="BA912" s="41"/>
      <c r="BB912" s="41"/>
      <c r="BC912" s="41"/>
      <c r="BD912" s="41"/>
      <c r="BE912" s="41"/>
      <c r="BF912" s="41"/>
      <c r="BH912" s="41"/>
      <c r="BJ912" s="41"/>
      <c r="BK912" s="41"/>
      <c r="CC912" s="41"/>
      <c r="CD912" s="41"/>
      <c r="CE912" s="41"/>
      <c r="CF912" s="41"/>
      <c r="CG912" s="41"/>
      <c r="CH912" s="41"/>
    </row>
    <row r="913" spans="7:86" ht="12.75">
      <c r="G913" s="41"/>
      <c r="J913" s="41"/>
      <c r="M913" s="41"/>
      <c r="O913" s="41"/>
      <c r="P913" s="41"/>
      <c r="Q913" s="41"/>
      <c r="S913" s="41"/>
      <c r="T913" s="41"/>
      <c r="U913" s="41"/>
      <c r="V913" s="41"/>
      <c r="W913" s="41"/>
      <c r="X913" s="41"/>
      <c r="Y913" s="41"/>
      <c r="Z913" s="41"/>
      <c r="AB913" s="41"/>
      <c r="AC913" s="41"/>
      <c r="AD913" s="41"/>
      <c r="AE913" s="41"/>
      <c r="AF913" s="41"/>
      <c r="AG913" s="41"/>
      <c r="AI913" s="41"/>
      <c r="AJ913" s="41"/>
      <c r="AK913" s="41"/>
      <c r="AL913" s="41"/>
      <c r="AM913" s="41"/>
      <c r="AN913" s="41"/>
      <c r="AO913" s="41"/>
      <c r="AQ913" s="41"/>
      <c r="AR913" s="41"/>
      <c r="AS913" s="41"/>
      <c r="AT913" s="41"/>
      <c r="AU913" s="41"/>
      <c r="AV913" s="41"/>
      <c r="AW913" s="41"/>
      <c r="AX913" s="41"/>
      <c r="AY913" s="41"/>
      <c r="BA913" s="41"/>
      <c r="BB913" s="41"/>
      <c r="BC913" s="41"/>
      <c r="BD913" s="41"/>
      <c r="BE913" s="41"/>
      <c r="BF913" s="41"/>
      <c r="BH913" s="41"/>
      <c r="BJ913" s="41"/>
      <c r="BK913" s="41"/>
      <c r="CC913" s="41"/>
      <c r="CD913" s="41"/>
      <c r="CE913" s="41"/>
      <c r="CF913" s="41"/>
      <c r="CG913" s="41"/>
      <c r="CH913" s="41"/>
    </row>
    <row r="914" spans="7:86" ht="12.75">
      <c r="G914" s="41"/>
      <c r="J914" s="41"/>
      <c r="M914" s="41"/>
      <c r="O914" s="41"/>
      <c r="P914" s="41"/>
      <c r="Q914" s="41"/>
      <c r="S914" s="41"/>
      <c r="T914" s="41"/>
      <c r="U914" s="41"/>
      <c r="V914" s="41"/>
      <c r="W914" s="41"/>
      <c r="X914" s="41"/>
      <c r="Y914" s="41"/>
      <c r="Z914" s="41"/>
      <c r="AB914" s="41"/>
      <c r="AC914" s="41"/>
      <c r="AD914" s="41"/>
      <c r="AE914" s="41"/>
      <c r="AF914" s="41"/>
      <c r="AG914" s="41"/>
      <c r="AI914" s="41"/>
      <c r="AJ914" s="41"/>
      <c r="AK914" s="41"/>
      <c r="AL914" s="41"/>
      <c r="AM914" s="41"/>
      <c r="AN914" s="41"/>
      <c r="AO914" s="41"/>
      <c r="AQ914" s="41"/>
      <c r="AR914" s="41"/>
      <c r="AS914" s="41"/>
      <c r="AT914" s="41"/>
      <c r="AU914" s="41"/>
      <c r="AV914" s="41"/>
      <c r="AW914" s="41"/>
      <c r="AX914" s="41"/>
      <c r="AY914" s="41"/>
      <c r="BA914" s="41"/>
      <c r="BB914" s="41"/>
      <c r="BC914" s="41"/>
      <c r="BD914" s="41"/>
      <c r="BE914" s="41"/>
      <c r="BF914" s="41"/>
      <c r="BH914" s="41"/>
      <c r="BJ914" s="41"/>
      <c r="BK914" s="41"/>
      <c r="CC914" s="41"/>
      <c r="CD914" s="41"/>
      <c r="CE914" s="41"/>
      <c r="CF914" s="41"/>
      <c r="CG914" s="41"/>
      <c r="CH914" s="41"/>
    </row>
    <row r="915" spans="7:86" ht="12.75">
      <c r="G915" s="41"/>
      <c r="J915" s="41"/>
      <c r="M915" s="41"/>
      <c r="O915" s="41"/>
      <c r="P915" s="41"/>
      <c r="Q915" s="41"/>
      <c r="S915" s="41"/>
      <c r="T915" s="41"/>
      <c r="U915" s="41"/>
      <c r="V915" s="41"/>
      <c r="W915" s="41"/>
      <c r="X915" s="41"/>
      <c r="Y915" s="41"/>
      <c r="Z915" s="41"/>
      <c r="AB915" s="41"/>
      <c r="AC915" s="41"/>
      <c r="AD915" s="41"/>
      <c r="AE915" s="41"/>
      <c r="AF915" s="41"/>
      <c r="AG915" s="41"/>
      <c r="AI915" s="41"/>
      <c r="AJ915" s="41"/>
      <c r="AK915" s="41"/>
      <c r="AL915" s="41"/>
      <c r="AM915" s="41"/>
      <c r="AN915" s="41"/>
      <c r="AO915" s="41"/>
      <c r="AQ915" s="41"/>
      <c r="AR915" s="41"/>
      <c r="AS915" s="41"/>
      <c r="AT915" s="41"/>
      <c r="AU915" s="41"/>
      <c r="AV915" s="41"/>
      <c r="AW915" s="41"/>
      <c r="AX915" s="41"/>
      <c r="AY915" s="41"/>
      <c r="BA915" s="41"/>
      <c r="BB915" s="41"/>
      <c r="BC915" s="41"/>
      <c r="BD915" s="41"/>
      <c r="BE915" s="41"/>
      <c r="BF915" s="41"/>
      <c r="BH915" s="41"/>
      <c r="BJ915" s="41"/>
      <c r="BK915" s="41"/>
      <c r="CC915" s="41"/>
      <c r="CD915" s="41"/>
      <c r="CE915" s="41"/>
      <c r="CF915" s="41"/>
      <c r="CG915" s="41"/>
      <c r="CH915" s="41"/>
    </row>
    <row r="916" spans="7:86" ht="12.75">
      <c r="G916" s="41"/>
      <c r="J916" s="41"/>
      <c r="M916" s="41"/>
      <c r="O916" s="41"/>
      <c r="P916" s="41"/>
      <c r="Q916" s="41"/>
      <c r="S916" s="41"/>
      <c r="T916" s="41"/>
      <c r="U916" s="41"/>
      <c r="V916" s="41"/>
      <c r="W916" s="41"/>
      <c r="X916" s="41"/>
      <c r="Y916" s="41"/>
      <c r="Z916" s="41"/>
      <c r="AB916" s="41"/>
      <c r="AC916" s="41"/>
      <c r="AD916" s="41"/>
      <c r="AE916" s="41"/>
      <c r="AF916" s="41"/>
      <c r="AG916" s="41"/>
      <c r="AI916" s="41"/>
      <c r="AJ916" s="41"/>
      <c r="AK916" s="41"/>
      <c r="AL916" s="41"/>
      <c r="AM916" s="41"/>
      <c r="AN916" s="41"/>
      <c r="AO916" s="41"/>
      <c r="AQ916" s="41"/>
      <c r="AR916" s="41"/>
      <c r="AS916" s="41"/>
      <c r="AT916" s="41"/>
      <c r="AU916" s="41"/>
      <c r="AV916" s="41"/>
      <c r="AW916" s="41"/>
      <c r="AX916" s="41"/>
      <c r="AY916" s="41"/>
      <c r="BA916" s="41"/>
      <c r="BB916" s="41"/>
      <c r="BC916" s="41"/>
      <c r="BD916" s="41"/>
      <c r="BE916" s="41"/>
      <c r="BF916" s="41"/>
      <c r="BH916" s="41"/>
      <c r="BJ916" s="41"/>
      <c r="BK916" s="41"/>
      <c r="CC916" s="41"/>
      <c r="CD916" s="41"/>
      <c r="CE916" s="41"/>
      <c r="CF916" s="41"/>
      <c r="CG916" s="41"/>
      <c r="CH916" s="41"/>
    </row>
    <row r="917" spans="7:86" ht="12.75">
      <c r="G917" s="41"/>
      <c r="J917" s="41"/>
      <c r="M917" s="41"/>
      <c r="O917" s="41"/>
      <c r="P917" s="41"/>
      <c r="Q917" s="41"/>
      <c r="S917" s="41"/>
      <c r="T917" s="41"/>
      <c r="U917" s="41"/>
      <c r="V917" s="41"/>
      <c r="W917" s="41"/>
      <c r="X917" s="41"/>
      <c r="Y917" s="41"/>
      <c r="Z917" s="41"/>
      <c r="AB917" s="41"/>
      <c r="AC917" s="41"/>
      <c r="AD917" s="41"/>
      <c r="AE917" s="41"/>
      <c r="AF917" s="41"/>
      <c r="AG917" s="41"/>
      <c r="AI917" s="41"/>
      <c r="AJ917" s="41"/>
      <c r="AK917" s="41"/>
      <c r="AL917" s="41"/>
      <c r="AM917" s="41"/>
      <c r="AN917" s="41"/>
      <c r="AO917" s="41"/>
      <c r="AQ917" s="41"/>
      <c r="AR917" s="41"/>
      <c r="AS917" s="41"/>
      <c r="AT917" s="41"/>
      <c r="AU917" s="41"/>
      <c r="AV917" s="41"/>
      <c r="AW917" s="41"/>
      <c r="AX917" s="41"/>
      <c r="AY917" s="41"/>
      <c r="BA917" s="41"/>
      <c r="BB917" s="41"/>
      <c r="BC917" s="41"/>
      <c r="BD917" s="41"/>
      <c r="BE917" s="41"/>
      <c r="BF917" s="41"/>
      <c r="BH917" s="41"/>
      <c r="BJ917" s="41"/>
      <c r="BK917" s="41"/>
      <c r="CC917" s="41"/>
      <c r="CD917" s="41"/>
      <c r="CE917" s="41"/>
      <c r="CF917" s="41"/>
      <c r="CG917" s="41"/>
      <c r="CH917" s="41"/>
    </row>
    <row r="918" spans="7:86" ht="12.75">
      <c r="G918" s="41"/>
      <c r="J918" s="41"/>
      <c r="M918" s="41"/>
      <c r="O918" s="41"/>
      <c r="P918" s="41"/>
      <c r="Q918" s="41"/>
      <c r="S918" s="41"/>
      <c r="T918" s="41"/>
      <c r="U918" s="41"/>
      <c r="V918" s="41"/>
      <c r="W918" s="41"/>
      <c r="X918" s="41"/>
      <c r="Y918" s="41"/>
      <c r="Z918" s="41"/>
      <c r="AB918" s="41"/>
      <c r="AC918" s="41"/>
      <c r="AD918" s="41"/>
      <c r="AE918" s="41"/>
      <c r="AF918" s="41"/>
      <c r="AG918" s="41"/>
      <c r="AI918" s="41"/>
      <c r="AJ918" s="41"/>
      <c r="AK918" s="41"/>
      <c r="AL918" s="41"/>
      <c r="AM918" s="41"/>
      <c r="AN918" s="41"/>
      <c r="AO918" s="41"/>
      <c r="AQ918" s="41"/>
      <c r="AR918" s="41"/>
      <c r="AS918" s="41"/>
      <c r="AT918" s="41"/>
      <c r="AU918" s="41"/>
      <c r="AV918" s="41"/>
      <c r="AW918" s="41"/>
      <c r="AX918" s="41"/>
      <c r="AY918" s="41"/>
      <c r="BA918" s="41"/>
      <c r="BB918" s="41"/>
      <c r="BC918" s="41"/>
      <c r="BD918" s="41"/>
      <c r="BE918" s="41"/>
      <c r="BF918" s="41"/>
      <c r="BH918" s="41"/>
      <c r="BJ918" s="41"/>
      <c r="BK918" s="41"/>
      <c r="CC918" s="41"/>
      <c r="CD918" s="41"/>
      <c r="CE918" s="41"/>
      <c r="CF918" s="41"/>
      <c r="CG918" s="41"/>
      <c r="CH918" s="41"/>
    </row>
    <row r="919" spans="7:86" ht="12.75">
      <c r="G919" s="41"/>
      <c r="J919" s="41"/>
      <c r="M919" s="41"/>
      <c r="O919" s="41"/>
      <c r="P919" s="41"/>
      <c r="Q919" s="41"/>
      <c r="S919" s="41"/>
      <c r="T919" s="41"/>
      <c r="U919" s="41"/>
      <c r="V919" s="41"/>
      <c r="W919" s="41"/>
      <c r="X919" s="41"/>
      <c r="Y919" s="41"/>
      <c r="Z919" s="41"/>
      <c r="AB919" s="41"/>
      <c r="AC919" s="41"/>
      <c r="AD919" s="41"/>
      <c r="AE919" s="41"/>
      <c r="AF919" s="41"/>
      <c r="AG919" s="41"/>
      <c r="AI919" s="41"/>
      <c r="AJ919" s="41"/>
      <c r="AK919" s="41"/>
      <c r="AL919" s="41"/>
      <c r="AM919" s="41"/>
      <c r="AN919" s="41"/>
      <c r="AO919" s="41"/>
      <c r="AQ919" s="41"/>
      <c r="AR919" s="41"/>
      <c r="AS919" s="41"/>
      <c r="AT919" s="41"/>
      <c r="AU919" s="41"/>
      <c r="AV919" s="41"/>
      <c r="AW919" s="41"/>
      <c r="AX919" s="41"/>
      <c r="AY919" s="41"/>
      <c r="BA919" s="41"/>
      <c r="BB919" s="41"/>
      <c r="BC919" s="41"/>
      <c r="BD919" s="41"/>
      <c r="BE919" s="41"/>
      <c r="BF919" s="41"/>
      <c r="BH919" s="41"/>
      <c r="BJ919" s="41"/>
      <c r="BK919" s="41"/>
      <c r="CC919" s="41"/>
      <c r="CD919" s="41"/>
      <c r="CE919" s="41"/>
      <c r="CF919" s="41"/>
      <c r="CG919" s="41"/>
      <c r="CH919" s="41"/>
    </row>
    <row r="920" spans="7:86" ht="12.75">
      <c r="G920" s="41"/>
      <c r="J920" s="41"/>
      <c r="M920" s="41"/>
      <c r="O920" s="41"/>
      <c r="P920" s="41"/>
      <c r="Q920" s="41"/>
      <c r="S920" s="41"/>
      <c r="T920" s="41"/>
      <c r="U920" s="41"/>
      <c r="V920" s="41"/>
      <c r="W920" s="41"/>
      <c r="X920" s="41"/>
      <c r="Y920" s="41"/>
      <c r="Z920" s="41"/>
      <c r="AB920" s="41"/>
      <c r="AC920" s="41"/>
      <c r="AD920" s="41"/>
      <c r="AE920" s="41"/>
      <c r="AF920" s="41"/>
      <c r="AG920" s="41"/>
      <c r="AI920" s="41"/>
      <c r="AJ920" s="41"/>
      <c r="AK920" s="41"/>
      <c r="AL920" s="41"/>
      <c r="AM920" s="41"/>
      <c r="AN920" s="41"/>
      <c r="AO920" s="41"/>
      <c r="AQ920" s="41"/>
      <c r="AR920" s="41"/>
      <c r="AS920" s="41"/>
      <c r="AT920" s="41"/>
      <c r="AU920" s="41"/>
      <c r="AV920" s="41"/>
      <c r="AW920" s="41"/>
      <c r="AX920" s="41"/>
      <c r="AY920" s="41"/>
      <c r="BA920" s="41"/>
      <c r="BB920" s="41"/>
      <c r="BC920" s="41"/>
      <c r="BD920" s="41"/>
      <c r="BE920" s="41"/>
      <c r="BF920" s="41"/>
      <c r="BH920" s="41"/>
      <c r="BJ920" s="41"/>
      <c r="BK920" s="41"/>
      <c r="CC920" s="41"/>
      <c r="CD920" s="41"/>
      <c r="CE920" s="41"/>
      <c r="CF920" s="41"/>
      <c r="CG920" s="41"/>
      <c r="CH920" s="41"/>
    </row>
    <row r="921" spans="7:86" ht="12.75">
      <c r="G921" s="41"/>
      <c r="J921" s="41"/>
      <c r="M921" s="41"/>
      <c r="O921" s="41"/>
      <c r="P921" s="41"/>
      <c r="Q921" s="41"/>
      <c r="S921" s="41"/>
      <c r="T921" s="41"/>
      <c r="U921" s="41"/>
      <c r="V921" s="41"/>
      <c r="W921" s="41"/>
      <c r="X921" s="41"/>
      <c r="Y921" s="41"/>
      <c r="Z921" s="41"/>
      <c r="AB921" s="41"/>
      <c r="AC921" s="41"/>
      <c r="AD921" s="41"/>
      <c r="AE921" s="41"/>
      <c r="AF921" s="41"/>
      <c r="AG921" s="41"/>
      <c r="AI921" s="41"/>
      <c r="AJ921" s="41"/>
      <c r="AK921" s="41"/>
      <c r="AL921" s="41"/>
      <c r="AM921" s="41"/>
      <c r="AN921" s="41"/>
      <c r="AO921" s="41"/>
      <c r="AQ921" s="41"/>
      <c r="AR921" s="41"/>
      <c r="AS921" s="41"/>
      <c r="AT921" s="41"/>
      <c r="AU921" s="41"/>
      <c r="AV921" s="41"/>
      <c r="AW921" s="41"/>
      <c r="AX921" s="41"/>
      <c r="AY921" s="41"/>
      <c r="BA921" s="41"/>
      <c r="BB921" s="41"/>
      <c r="BC921" s="41"/>
      <c r="BD921" s="41"/>
      <c r="BE921" s="41"/>
      <c r="BF921" s="41"/>
      <c r="BH921" s="41"/>
      <c r="BJ921" s="41"/>
      <c r="BK921" s="41"/>
      <c r="CC921" s="41"/>
      <c r="CD921" s="41"/>
      <c r="CE921" s="41"/>
      <c r="CF921" s="41"/>
      <c r="CG921" s="41"/>
      <c r="CH921" s="41"/>
    </row>
    <row r="922" spans="7:86" ht="12.75">
      <c r="G922" s="41"/>
      <c r="J922" s="41"/>
      <c r="M922" s="41"/>
      <c r="O922" s="41"/>
      <c r="P922" s="41"/>
      <c r="Q922" s="41"/>
      <c r="S922" s="41"/>
      <c r="T922" s="41"/>
      <c r="U922" s="41"/>
      <c r="V922" s="41"/>
      <c r="W922" s="41"/>
      <c r="X922" s="41"/>
      <c r="Y922" s="41"/>
      <c r="Z922" s="41"/>
      <c r="AB922" s="41"/>
      <c r="AC922" s="41"/>
      <c r="AD922" s="41"/>
      <c r="AE922" s="41"/>
      <c r="AF922" s="41"/>
      <c r="AG922" s="41"/>
      <c r="AI922" s="41"/>
      <c r="AJ922" s="41"/>
      <c r="AK922" s="41"/>
      <c r="AL922" s="41"/>
      <c r="AM922" s="41"/>
      <c r="AN922" s="41"/>
      <c r="AO922" s="41"/>
      <c r="AQ922" s="41"/>
      <c r="AR922" s="41"/>
      <c r="AS922" s="41"/>
      <c r="AT922" s="41"/>
      <c r="AU922" s="41"/>
      <c r="AV922" s="41"/>
      <c r="AW922" s="41"/>
      <c r="AX922" s="41"/>
      <c r="AY922" s="41"/>
      <c r="BA922" s="41"/>
      <c r="BB922" s="41"/>
      <c r="BC922" s="41"/>
      <c r="BD922" s="41"/>
      <c r="BE922" s="41"/>
      <c r="BF922" s="41"/>
      <c r="BH922" s="41"/>
      <c r="BJ922" s="41"/>
      <c r="BK922" s="41"/>
      <c r="CC922" s="41"/>
      <c r="CD922" s="41"/>
      <c r="CE922" s="41"/>
      <c r="CF922" s="41"/>
      <c r="CG922" s="41"/>
      <c r="CH922" s="41"/>
    </row>
    <row r="923" spans="7:86" ht="12.75">
      <c r="G923" s="41"/>
      <c r="J923" s="41"/>
      <c r="M923" s="41"/>
      <c r="O923" s="41"/>
      <c r="P923" s="41"/>
      <c r="Q923" s="41"/>
      <c r="S923" s="41"/>
      <c r="T923" s="41"/>
      <c r="U923" s="41"/>
      <c r="V923" s="41"/>
      <c r="W923" s="41"/>
      <c r="X923" s="41"/>
      <c r="Y923" s="41"/>
      <c r="Z923" s="41"/>
      <c r="AB923" s="41"/>
      <c r="AC923" s="41"/>
      <c r="AD923" s="41"/>
      <c r="AE923" s="41"/>
      <c r="AF923" s="41"/>
      <c r="AG923" s="41"/>
      <c r="AI923" s="41"/>
      <c r="AJ923" s="41"/>
      <c r="AK923" s="41"/>
      <c r="AL923" s="41"/>
      <c r="AM923" s="41"/>
      <c r="AN923" s="41"/>
      <c r="AO923" s="41"/>
      <c r="AQ923" s="41"/>
      <c r="AR923" s="41"/>
      <c r="AS923" s="41"/>
      <c r="AT923" s="41"/>
      <c r="AU923" s="41"/>
      <c r="AV923" s="41"/>
      <c r="AW923" s="41"/>
      <c r="AX923" s="41"/>
      <c r="AY923" s="41"/>
      <c r="BA923" s="41"/>
      <c r="BB923" s="41"/>
      <c r="BC923" s="41"/>
      <c r="BD923" s="41"/>
      <c r="BE923" s="41"/>
      <c r="BF923" s="41"/>
      <c r="BH923" s="41"/>
      <c r="BJ923" s="41"/>
      <c r="BK923" s="41"/>
      <c r="CC923" s="41"/>
      <c r="CD923" s="41"/>
      <c r="CE923" s="41"/>
      <c r="CF923" s="41"/>
      <c r="CG923" s="41"/>
      <c r="CH923" s="41"/>
    </row>
    <row r="924" spans="7:86" ht="12.75">
      <c r="G924" s="41"/>
      <c r="J924" s="41"/>
      <c r="M924" s="41"/>
      <c r="O924" s="41"/>
      <c r="P924" s="41"/>
      <c r="Q924" s="41"/>
      <c r="S924" s="41"/>
      <c r="T924" s="41"/>
      <c r="U924" s="41"/>
      <c r="V924" s="41"/>
      <c r="W924" s="41"/>
      <c r="X924" s="41"/>
      <c r="Y924" s="41"/>
      <c r="Z924" s="41"/>
      <c r="AB924" s="41"/>
      <c r="AC924" s="41"/>
      <c r="AD924" s="41"/>
      <c r="AE924" s="41"/>
      <c r="AF924" s="41"/>
      <c r="AG924" s="41"/>
      <c r="AI924" s="41"/>
      <c r="AJ924" s="41"/>
      <c r="AK924" s="41"/>
      <c r="AL924" s="41"/>
      <c r="AM924" s="41"/>
      <c r="AN924" s="41"/>
      <c r="AO924" s="41"/>
      <c r="AQ924" s="41"/>
      <c r="AR924" s="41"/>
      <c r="AS924" s="41"/>
      <c r="AT924" s="41"/>
      <c r="AU924" s="41"/>
      <c r="AV924" s="41"/>
      <c r="AW924" s="41"/>
      <c r="AX924" s="41"/>
      <c r="AY924" s="41"/>
      <c r="BA924" s="41"/>
      <c r="BB924" s="41"/>
      <c r="BC924" s="41"/>
      <c r="BD924" s="41"/>
      <c r="BE924" s="41"/>
      <c r="BF924" s="41"/>
      <c r="BH924" s="41"/>
      <c r="BJ924" s="41"/>
      <c r="BK924" s="41"/>
      <c r="CC924" s="41"/>
      <c r="CD924" s="41"/>
      <c r="CE924" s="41"/>
      <c r="CF924" s="41"/>
      <c r="CG924" s="41"/>
      <c r="CH924" s="41"/>
    </row>
    <row r="925" spans="7:86" ht="12.75">
      <c r="G925" s="41"/>
      <c r="J925" s="41"/>
      <c r="M925" s="41"/>
      <c r="O925" s="41"/>
      <c r="P925" s="41"/>
      <c r="Q925" s="41"/>
      <c r="S925" s="41"/>
      <c r="T925" s="41"/>
      <c r="U925" s="41"/>
      <c r="V925" s="41"/>
      <c r="W925" s="41"/>
      <c r="X925" s="41"/>
      <c r="Y925" s="41"/>
      <c r="Z925" s="41"/>
      <c r="AB925" s="41"/>
      <c r="AC925" s="41"/>
      <c r="AD925" s="41"/>
      <c r="AE925" s="41"/>
      <c r="AF925" s="41"/>
      <c r="AG925" s="41"/>
      <c r="AI925" s="41"/>
      <c r="AJ925" s="41"/>
      <c r="AK925" s="41"/>
      <c r="AL925" s="41"/>
      <c r="AM925" s="41"/>
      <c r="AN925" s="41"/>
      <c r="AO925" s="41"/>
      <c r="AQ925" s="41"/>
      <c r="AR925" s="41"/>
      <c r="AS925" s="41"/>
      <c r="AT925" s="41"/>
      <c r="AU925" s="41"/>
      <c r="AV925" s="41"/>
      <c r="AW925" s="41"/>
      <c r="AX925" s="41"/>
      <c r="AY925" s="41"/>
      <c r="BA925" s="41"/>
      <c r="BB925" s="41"/>
      <c r="BC925" s="41"/>
      <c r="BD925" s="41"/>
      <c r="BE925" s="41"/>
      <c r="BF925" s="41"/>
      <c r="BH925" s="41"/>
      <c r="BJ925" s="41"/>
      <c r="BK925" s="41"/>
      <c r="CC925" s="41"/>
      <c r="CD925" s="41"/>
      <c r="CE925" s="41"/>
      <c r="CF925" s="41"/>
      <c r="CG925" s="41"/>
      <c r="CH925" s="41"/>
    </row>
    <row r="926" spans="7:86" ht="12.75">
      <c r="G926" s="41"/>
      <c r="J926" s="41"/>
      <c r="M926" s="41"/>
      <c r="O926" s="41"/>
      <c r="P926" s="41"/>
      <c r="Q926" s="41"/>
      <c r="S926" s="41"/>
      <c r="T926" s="41"/>
      <c r="U926" s="41"/>
      <c r="V926" s="41"/>
      <c r="W926" s="41"/>
      <c r="X926" s="41"/>
      <c r="Y926" s="41"/>
      <c r="Z926" s="41"/>
      <c r="AB926" s="41"/>
      <c r="AC926" s="41"/>
      <c r="AD926" s="41"/>
      <c r="AE926" s="41"/>
      <c r="AF926" s="41"/>
      <c r="AG926" s="41"/>
      <c r="AI926" s="41"/>
      <c r="AJ926" s="41"/>
      <c r="AK926" s="41"/>
      <c r="AL926" s="41"/>
      <c r="AM926" s="41"/>
      <c r="AN926" s="41"/>
      <c r="AO926" s="41"/>
      <c r="AQ926" s="41"/>
      <c r="AR926" s="41"/>
      <c r="AS926" s="41"/>
      <c r="AT926" s="41"/>
      <c r="AU926" s="41"/>
      <c r="AV926" s="41"/>
      <c r="AW926" s="41"/>
      <c r="AX926" s="41"/>
      <c r="AY926" s="41"/>
      <c r="BA926" s="41"/>
      <c r="BB926" s="41"/>
      <c r="BC926" s="41"/>
      <c r="BD926" s="41"/>
      <c r="BE926" s="41"/>
      <c r="BF926" s="41"/>
      <c r="BH926" s="41"/>
      <c r="BJ926" s="41"/>
      <c r="BK926" s="41"/>
      <c r="CC926" s="41"/>
      <c r="CD926" s="41"/>
      <c r="CE926" s="41"/>
      <c r="CF926" s="41"/>
      <c r="CG926" s="41"/>
      <c r="CH926" s="41"/>
    </row>
    <row r="927" spans="7:86" ht="12.75">
      <c r="G927" s="41"/>
      <c r="J927" s="41"/>
      <c r="M927" s="41"/>
      <c r="O927" s="41"/>
      <c r="P927" s="41"/>
      <c r="Q927" s="41"/>
      <c r="S927" s="41"/>
      <c r="T927" s="41"/>
      <c r="U927" s="41"/>
      <c r="V927" s="41"/>
      <c r="W927" s="41"/>
      <c r="X927" s="41"/>
      <c r="Y927" s="41"/>
      <c r="Z927" s="41"/>
      <c r="AB927" s="41"/>
      <c r="AC927" s="41"/>
      <c r="AD927" s="41"/>
      <c r="AE927" s="41"/>
      <c r="AF927" s="41"/>
      <c r="AG927" s="41"/>
      <c r="AI927" s="41"/>
      <c r="AJ927" s="41"/>
      <c r="AK927" s="41"/>
      <c r="AL927" s="41"/>
      <c r="AM927" s="41"/>
      <c r="AN927" s="41"/>
      <c r="AO927" s="41"/>
      <c r="AQ927" s="41"/>
      <c r="AR927" s="41"/>
      <c r="AS927" s="41"/>
      <c r="AT927" s="41"/>
      <c r="AU927" s="41"/>
      <c r="AV927" s="41"/>
      <c r="AW927" s="41"/>
      <c r="AX927" s="41"/>
      <c r="AY927" s="41"/>
      <c r="BA927" s="41"/>
      <c r="BB927" s="41"/>
      <c r="BC927" s="41"/>
      <c r="BD927" s="41"/>
      <c r="BE927" s="41"/>
      <c r="BF927" s="41"/>
      <c r="BH927" s="41"/>
      <c r="BJ927" s="41"/>
      <c r="BK927" s="41"/>
      <c r="CC927" s="41"/>
      <c r="CD927" s="41"/>
      <c r="CE927" s="41"/>
      <c r="CF927" s="41"/>
      <c r="CG927" s="41"/>
      <c r="CH927" s="41"/>
    </row>
    <row r="928" spans="7:86" ht="12.75">
      <c r="G928" s="41"/>
      <c r="J928" s="41"/>
      <c r="M928" s="41"/>
      <c r="O928" s="41"/>
      <c r="P928" s="41"/>
      <c r="Q928" s="41"/>
      <c r="S928" s="41"/>
      <c r="T928" s="41"/>
      <c r="U928" s="41"/>
      <c r="V928" s="41"/>
      <c r="W928" s="41"/>
      <c r="X928" s="41"/>
      <c r="Y928" s="41"/>
      <c r="Z928" s="41"/>
      <c r="AB928" s="41"/>
      <c r="AC928" s="41"/>
      <c r="AD928" s="41"/>
      <c r="AE928" s="41"/>
      <c r="AF928" s="41"/>
      <c r="AG928" s="41"/>
      <c r="AI928" s="41"/>
      <c r="AJ928" s="41"/>
      <c r="AK928" s="41"/>
      <c r="AL928" s="41"/>
      <c r="AM928" s="41"/>
      <c r="AN928" s="41"/>
      <c r="AO928" s="41"/>
      <c r="AQ928" s="41"/>
      <c r="AR928" s="41"/>
      <c r="AS928" s="41"/>
      <c r="AT928" s="41"/>
      <c r="AU928" s="41"/>
      <c r="AV928" s="41"/>
      <c r="AW928" s="41"/>
      <c r="AX928" s="41"/>
      <c r="AY928" s="41"/>
      <c r="BA928" s="41"/>
      <c r="BB928" s="41"/>
      <c r="BC928" s="41"/>
      <c r="BD928" s="41"/>
      <c r="BE928" s="41"/>
      <c r="BF928" s="41"/>
      <c r="BH928" s="41"/>
      <c r="BJ928" s="41"/>
      <c r="BK928" s="41"/>
      <c r="CC928" s="41"/>
      <c r="CD928" s="41"/>
      <c r="CE928" s="41"/>
      <c r="CF928" s="41"/>
      <c r="CG928" s="41"/>
      <c r="CH928" s="41"/>
    </row>
    <row r="929" spans="7:86" ht="12.75">
      <c r="G929" s="41"/>
      <c r="J929" s="41"/>
      <c r="M929" s="41"/>
      <c r="O929" s="41"/>
      <c r="P929" s="41"/>
      <c r="Q929" s="41"/>
      <c r="S929" s="41"/>
      <c r="T929" s="41"/>
      <c r="U929" s="41"/>
      <c r="V929" s="41"/>
      <c r="W929" s="41"/>
      <c r="X929" s="41"/>
      <c r="Y929" s="41"/>
      <c r="Z929" s="41"/>
      <c r="AB929" s="41"/>
      <c r="AC929" s="41"/>
      <c r="AD929" s="41"/>
      <c r="AE929" s="41"/>
      <c r="AF929" s="41"/>
      <c r="AG929" s="41"/>
      <c r="AI929" s="41"/>
      <c r="AJ929" s="41"/>
      <c r="AK929" s="41"/>
      <c r="AL929" s="41"/>
      <c r="AM929" s="41"/>
      <c r="AN929" s="41"/>
      <c r="AO929" s="41"/>
      <c r="AQ929" s="41"/>
      <c r="AR929" s="41"/>
      <c r="AS929" s="41"/>
      <c r="AT929" s="41"/>
      <c r="AU929" s="41"/>
      <c r="AV929" s="41"/>
      <c r="AW929" s="41"/>
      <c r="AX929" s="41"/>
      <c r="AY929" s="41"/>
      <c r="BA929" s="41"/>
      <c r="BB929" s="41"/>
      <c r="BC929" s="41"/>
      <c r="BD929" s="41"/>
      <c r="BE929" s="41"/>
      <c r="BF929" s="41"/>
      <c r="BH929" s="41"/>
      <c r="BJ929" s="41"/>
      <c r="BK929" s="41"/>
      <c r="CC929" s="41"/>
      <c r="CD929" s="41"/>
      <c r="CE929" s="41"/>
      <c r="CF929" s="41"/>
      <c r="CG929" s="41"/>
      <c r="CH929" s="41"/>
    </row>
    <row r="930" spans="7:86" ht="12.75">
      <c r="G930" s="41"/>
      <c r="J930" s="41"/>
      <c r="M930" s="41"/>
      <c r="O930" s="41"/>
      <c r="P930" s="41"/>
      <c r="Q930" s="41"/>
      <c r="S930" s="41"/>
      <c r="T930" s="41"/>
      <c r="U930" s="41"/>
      <c r="V930" s="41"/>
      <c r="W930" s="41"/>
      <c r="X930" s="41"/>
      <c r="Y930" s="41"/>
      <c r="Z930" s="41"/>
      <c r="AB930" s="41"/>
      <c r="AC930" s="41"/>
      <c r="AD930" s="41"/>
      <c r="AE930" s="41"/>
      <c r="AF930" s="41"/>
      <c r="AG930" s="41"/>
      <c r="AI930" s="41"/>
      <c r="AJ930" s="41"/>
      <c r="AK930" s="41"/>
      <c r="AL930" s="41"/>
      <c r="AM930" s="41"/>
      <c r="AN930" s="41"/>
      <c r="AO930" s="41"/>
      <c r="AQ930" s="41"/>
      <c r="AR930" s="41"/>
      <c r="AS930" s="41"/>
      <c r="AT930" s="41"/>
      <c r="AU930" s="41"/>
      <c r="AV930" s="41"/>
      <c r="AW930" s="41"/>
      <c r="AX930" s="41"/>
      <c r="AY930" s="41"/>
      <c r="BA930" s="41"/>
      <c r="BB930" s="41"/>
      <c r="BC930" s="41"/>
      <c r="BD930" s="41"/>
      <c r="BE930" s="41"/>
      <c r="BF930" s="41"/>
      <c r="BH930" s="41"/>
      <c r="BJ930" s="41"/>
      <c r="BK930" s="41"/>
      <c r="CC930" s="41"/>
      <c r="CD930" s="41"/>
      <c r="CE930" s="41"/>
      <c r="CF930" s="41"/>
      <c r="CG930" s="41"/>
      <c r="CH930" s="41"/>
    </row>
    <row r="931" spans="7:86" ht="12.75">
      <c r="G931" s="41"/>
      <c r="J931" s="41"/>
      <c r="M931" s="41"/>
      <c r="O931" s="41"/>
      <c r="P931" s="41"/>
      <c r="Q931" s="41"/>
      <c r="S931" s="41"/>
      <c r="T931" s="41"/>
      <c r="U931" s="41"/>
      <c r="V931" s="41"/>
      <c r="W931" s="41"/>
      <c r="X931" s="41"/>
      <c r="Y931" s="41"/>
      <c r="Z931" s="41"/>
      <c r="AB931" s="41"/>
      <c r="AC931" s="41"/>
      <c r="AD931" s="41"/>
      <c r="AE931" s="41"/>
      <c r="AF931" s="41"/>
      <c r="AG931" s="41"/>
      <c r="AI931" s="41"/>
      <c r="AJ931" s="41"/>
      <c r="AK931" s="41"/>
      <c r="AL931" s="41"/>
      <c r="AM931" s="41"/>
      <c r="AN931" s="41"/>
      <c r="AO931" s="41"/>
      <c r="AQ931" s="41"/>
      <c r="AR931" s="41"/>
      <c r="AS931" s="41"/>
      <c r="AT931" s="41"/>
      <c r="AU931" s="41"/>
      <c r="AV931" s="41"/>
      <c r="AW931" s="41"/>
      <c r="AX931" s="41"/>
      <c r="AY931" s="41"/>
      <c r="BA931" s="41"/>
      <c r="BB931" s="41"/>
      <c r="BC931" s="41"/>
      <c r="BD931" s="41"/>
      <c r="BE931" s="41"/>
      <c r="BF931" s="41"/>
      <c r="BH931" s="41"/>
      <c r="BJ931" s="41"/>
      <c r="BK931" s="41"/>
      <c r="CC931" s="41"/>
      <c r="CD931" s="41"/>
      <c r="CE931" s="41"/>
      <c r="CF931" s="41"/>
      <c r="CG931" s="41"/>
      <c r="CH931" s="41"/>
    </row>
    <row r="932" spans="7:86" ht="12.75">
      <c r="G932" s="41"/>
      <c r="J932" s="41"/>
      <c r="M932" s="41"/>
      <c r="O932" s="41"/>
      <c r="P932" s="41"/>
      <c r="Q932" s="41"/>
      <c r="S932" s="41"/>
      <c r="T932" s="41"/>
      <c r="U932" s="41"/>
      <c r="V932" s="41"/>
      <c r="W932" s="41"/>
      <c r="X932" s="41"/>
      <c r="Y932" s="41"/>
      <c r="Z932" s="41"/>
      <c r="AB932" s="41"/>
      <c r="AC932" s="41"/>
      <c r="AD932" s="41"/>
      <c r="AE932" s="41"/>
      <c r="AF932" s="41"/>
      <c r="AG932" s="41"/>
      <c r="AI932" s="41"/>
      <c r="AJ932" s="41"/>
      <c r="AK932" s="41"/>
      <c r="AL932" s="41"/>
      <c r="AM932" s="41"/>
      <c r="AN932" s="41"/>
      <c r="AO932" s="41"/>
      <c r="AQ932" s="41"/>
      <c r="AR932" s="41"/>
      <c r="AS932" s="41"/>
      <c r="AT932" s="41"/>
      <c r="AU932" s="41"/>
      <c r="AV932" s="41"/>
      <c r="AW932" s="41"/>
      <c r="AX932" s="41"/>
      <c r="AY932" s="41"/>
      <c r="BA932" s="41"/>
      <c r="BB932" s="41"/>
      <c r="BC932" s="41"/>
      <c r="BD932" s="41"/>
      <c r="BE932" s="41"/>
      <c r="BF932" s="41"/>
      <c r="BH932" s="41"/>
      <c r="BJ932" s="41"/>
      <c r="BK932" s="41"/>
      <c r="CC932" s="41"/>
      <c r="CD932" s="41"/>
      <c r="CE932" s="41"/>
      <c r="CF932" s="41"/>
      <c r="CG932" s="41"/>
      <c r="CH932" s="41"/>
    </row>
    <row r="933" spans="7:86" ht="12.75">
      <c r="G933" s="41"/>
      <c r="J933" s="41"/>
      <c r="M933" s="41"/>
      <c r="O933" s="41"/>
      <c r="P933" s="41"/>
      <c r="Q933" s="41"/>
      <c r="S933" s="41"/>
      <c r="T933" s="41"/>
      <c r="U933" s="41"/>
      <c r="V933" s="41"/>
      <c r="W933" s="41"/>
      <c r="X933" s="41"/>
      <c r="Y933" s="41"/>
      <c r="Z933" s="41"/>
      <c r="AB933" s="41"/>
      <c r="AC933" s="41"/>
      <c r="AD933" s="41"/>
      <c r="AE933" s="41"/>
      <c r="AF933" s="41"/>
      <c r="AG933" s="41"/>
      <c r="AI933" s="41"/>
      <c r="AJ933" s="41"/>
      <c r="AK933" s="41"/>
      <c r="AL933" s="41"/>
      <c r="AM933" s="41"/>
      <c r="AN933" s="41"/>
      <c r="AO933" s="41"/>
      <c r="AQ933" s="41"/>
      <c r="AR933" s="41"/>
      <c r="AS933" s="41"/>
      <c r="AT933" s="41"/>
      <c r="AU933" s="41"/>
      <c r="AV933" s="41"/>
      <c r="AW933" s="41"/>
      <c r="AX933" s="41"/>
      <c r="AY933" s="41"/>
      <c r="BA933" s="41"/>
      <c r="BB933" s="41"/>
      <c r="BC933" s="41"/>
      <c r="BD933" s="41"/>
      <c r="BE933" s="41"/>
      <c r="BF933" s="41"/>
      <c r="BH933" s="41"/>
      <c r="BJ933" s="41"/>
      <c r="BK933" s="41"/>
      <c r="CC933" s="41"/>
      <c r="CD933" s="41"/>
      <c r="CE933" s="41"/>
      <c r="CF933" s="41"/>
      <c r="CG933" s="41"/>
      <c r="CH933" s="41"/>
    </row>
    <row r="934" spans="7:86" ht="12.75">
      <c r="G934" s="41"/>
      <c r="J934" s="41"/>
      <c r="M934" s="41"/>
      <c r="O934" s="41"/>
      <c r="P934" s="41"/>
      <c r="Q934" s="41"/>
      <c r="S934" s="41"/>
      <c r="T934" s="41"/>
      <c r="U934" s="41"/>
      <c r="V934" s="41"/>
      <c r="W934" s="41"/>
      <c r="X934" s="41"/>
      <c r="Y934" s="41"/>
      <c r="Z934" s="41"/>
      <c r="AB934" s="41"/>
      <c r="AC934" s="41"/>
      <c r="AD934" s="41"/>
      <c r="AE934" s="41"/>
      <c r="AF934" s="41"/>
      <c r="AG934" s="41"/>
      <c r="AI934" s="41"/>
      <c r="AJ934" s="41"/>
      <c r="AK934" s="41"/>
      <c r="AL934" s="41"/>
      <c r="AM934" s="41"/>
      <c r="AN934" s="41"/>
      <c r="AO934" s="41"/>
      <c r="AQ934" s="41"/>
      <c r="AR934" s="41"/>
      <c r="AS934" s="41"/>
      <c r="AT934" s="41"/>
      <c r="AU934" s="41"/>
      <c r="AV934" s="41"/>
      <c r="AW934" s="41"/>
      <c r="AX934" s="41"/>
      <c r="AY934" s="41"/>
      <c r="BA934" s="41"/>
      <c r="BB934" s="41"/>
      <c r="BC934" s="41"/>
      <c r="BD934" s="41"/>
      <c r="BE934" s="41"/>
      <c r="BF934" s="41"/>
      <c r="BH934" s="41"/>
      <c r="BJ934" s="41"/>
      <c r="BK934" s="41"/>
      <c r="CC934" s="41"/>
      <c r="CD934" s="41"/>
      <c r="CE934" s="41"/>
      <c r="CF934" s="41"/>
      <c r="CG934" s="41"/>
      <c r="CH934" s="41"/>
    </row>
    <row r="935" spans="7:86" ht="12.75">
      <c r="G935" s="41"/>
      <c r="J935" s="41"/>
      <c r="M935" s="41"/>
      <c r="O935" s="41"/>
      <c r="P935" s="41"/>
      <c r="Q935" s="41"/>
      <c r="S935" s="41"/>
      <c r="T935" s="41"/>
      <c r="U935" s="41"/>
      <c r="V935" s="41"/>
      <c r="W935" s="41"/>
      <c r="X935" s="41"/>
      <c r="Y935" s="41"/>
      <c r="Z935" s="41"/>
      <c r="AB935" s="41"/>
      <c r="AC935" s="41"/>
      <c r="AD935" s="41"/>
      <c r="AE935" s="41"/>
      <c r="AF935" s="41"/>
      <c r="AG935" s="41"/>
      <c r="AI935" s="41"/>
      <c r="AJ935" s="41"/>
      <c r="AK935" s="41"/>
      <c r="AL935" s="41"/>
      <c r="AM935" s="41"/>
      <c r="AN935" s="41"/>
      <c r="AO935" s="41"/>
      <c r="AQ935" s="41"/>
      <c r="AR935" s="41"/>
      <c r="AS935" s="41"/>
      <c r="AT935" s="41"/>
      <c r="AU935" s="41"/>
      <c r="AV935" s="41"/>
      <c r="AW935" s="41"/>
      <c r="AX935" s="41"/>
      <c r="AY935" s="41"/>
      <c r="BA935" s="41"/>
      <c r="BB935" s="41"/>
      <c r="BC935" s="41"/>
      <c r="BD935" s="41"/>
      <c r="BE935" s="41"/>
      <c r="BF935" s="41"/>
      <c r="BH935" s="41"/>
      <c r="BJ935" s="41"/>
      <c r="BK935" s="41"/>
      <c r="CC935" s="41"/>
      <c r="CD935" s="41"/>
      <c r="CE935" s="41"/>
      <c r="CF935" s="41"/>
      <c r="CG935" s="41"/>
      <c r="CH935" s="41"/>
    </row>
    <row r="936" spans="7:86" ht="12.75">
      <c r="G936" s="41"/>
      <c r="J936" s="41"/>
      <c r="M936" s="41"/>
      <c r="O936" s="41"/>
      <c r="P936" s="41"/>
      <c r="Q936" s="41"/>
      <c r="S936" s="41"/>
      <c r="T936" s="41"/>
      <c r="U936" s="41"/>
      <c r="V936" s="41"/>
      <c r="W936" s="41"/>
      <c r="X936" s="41"/>
      <c r="Y936" s="41"/>
      <c r="Z936" s="41"/>
      <c r="AB936" s="41"/>
      <c r="AC936" s="41"/>
      <c r="AD936" s="41"/>
      <c r="AE936" s="41"/>
      <c r="AF936" s="41"/>
      <c r="AG936" s="41"/>
      <c r="AI936" s="41"/>
      <c r="AJ936" s="41"/>
      <c r="AK936" s="41"/>
      <c r="AL936" s="41"/>
      <c r="AM936" s="41"/>
      <c r="AN936" s="41"/>
      <c r="AO936" s="41"/>
      <c r="AQ936" s="41"/>
      <c r="AR936" s="41"/>
      <c r="AS936" s="41"/>
      <c r="AT936" s="41"/>
      <c r="AU936" s="41"/>
      <c r="AV936" s="41"/>
      <c r="AW936" s="41"/>
      <c r="AX936" s="41"/>
      <c r="AY936" s="41"/>
      <c r="BA936" s="41"/>
      <c r="BB936" s="41"/>
      <c r="BC936" s="41"/>
      <c r="BD936" s="41"/>
      <c r="BE936" s="41"/>
      <c r="BF936" s="41"/>
      <c r="BH936" s="41"/>
      <c r="BJ936" s="41"/>
      <c r="BK936" s="41"/>
      <c r="CC936" s="41"/>
      <c r="CD936" s="41"/>
      <c r="CE936" s="41"/>
      <c r="CF936" s="41"/>
      <c r="CG936" s="41"/>
      <c r="CH936" s="41"/>
    </row>
    <row r="937" spans="7:86" ht="12.75">
      <c r="G937" s="41"/>
      <c r="J937" s="41"/>
      <c r="M937" s="41"/>
      <c r="O937" s="41"/>
      <c r="P937" s="41"/>
      <c r="Q937" s="41"/>
      <c r="S937" s="41"/>
      <c r="T937" s="41"/>
      <c r="U937" s="41"/>
      <c r="V937" s="41"/>
      <c r="W937" s="41"/>
      <c r="X937" s="41"/>
      <c r="Y937" s="41"/>
      <c r="Z937" s="41"/>
      <c r="AB937" s="41"/>
      <c r="AC937" s="41"/>
      <c r="AD937" s="41"/>
      <c r="AE937" s="41"/>
      <c r="AF937" s="41"/>
      <c r="AG937" s="41"/>
      <c r="AI937" s="41"/>
      <c r="AJ937" s="41"/>
      <c r="AK937" s="41"/>
      <c r="AL937" s="41"/>
      <c r="AM937" s="41"/>
      <c r="AN937" s="41"/>
      <c r="AO937" s="41"/>
      <c r="AQ937" s="41"/>
      <c r="AR937" s="41"/>
      <c r="AS937" s="41"/>
      <c r="AT937" s="41"/>
      <c r="AU937" s="41"/>
      <c r="AV937" s="41"/>
      <c r="AW937" s="41"/>
      <c r="AX937" s="41"/>
      <c r="AY937" s="41"/>
      <c r="BA937" s="41"/>
      <c r="BB937" s="41"/>
      <c r="BC937" s="41"/>
      <c r="BD937" s="41"/>
      <c r="BE937" s="41"/>
      <c r="BF937" s="41"/>
      <c r="BH937" s="41"/>
      <c r="BJ937" s="41"/>
      <c r="BK937" s="41"/>
      <c r="CC937" s="41"/>
      <c r="CD937" s="41"/>
      <c r="CE937" s="41"/>
      <c r="CF937" s="41"/>
      <c r="CG937" s="41"/>
      <c r="CH937" s="41"/>
    </row>
    <row r="938" spans="7:86" ht="12.75">
      <c r="G938" s="41"/>
      <c r="J938" s="41"/>
      <c r="M938" s="41"/>
      <c r="O938" s="41"/>
      <c r="P938" s="41"/>
      <c r="Q938" s="41"/>
      <c r="S938" s="41"/>
      <c r="T938" s="41"/>
      <c r="U938" s="41"/>
      <c r="V938" s="41"/>
      <c r="W938" s="41"/>
      <c r="X938" s="41"/>
      <c r="Y938" s="41"/>
      <c r="Z938" s="41"/>
      <c r="AB938" s="41"/>
      <c r="AC938" s="41"/>
      <c r="AD938" s="41"/>
      <c r="AE938" s="41"/>
      <c r="AF938" s="41"/>
      <c r="AG938" s="41"/>
      <c r="AI938" s="41"/>
      <c r="AJ938" s="41"/>
      <c r="AK938" s="41"/>
      <c r="AL938" s="41"/>
      <c r="AM938" s="41"/>
      <c r="AN938" s="41"/>
      <c r="AO938" s="41"/>
      <c r="AQ938" s="41"/>
      <c r="AR938" s="41"/>
      <c r="AS938" s="41"/>
      <c r="AT938" s="41"/>
      <c r="AU938" s="41"/>
      <c r="AV938" s="41"/>
      <c r="AW938" s="41"/>
      <c r="AX938" s="41"/>
      <c r="AY938" s="41"/>
      <c r="BA938" s="41"/>
      <c r="BB938" s="41"/>
      <c r="BC938" s="41"/>
      <c r="BD938" s="41"/>
      <c r="BE938" s="41"/>
      <c r="BF938" s="41"/>
      <c r="BH938" s="41"/>
      <c r="BJ938" s="41"/>
      <c r="BK938" s="41"/>
      <c r="CC938" s="41"/>
      <c r="CD938" s="41"/>
      <c r="CE938" s="41"/>
      <c r="CF938" s="41"/>
      <c r="CG938" s="41"/>
      <c r="CH938" s="41"/>
    </row>
    <row r="939" spans="7:86" ht="12.75">
      <c r="G939" s="41"/>
      <c r="J939" s="41"/>
      <c r="M939" s="41"/>
      <c r="O939" s="41"/>
      <c r="P939" s="41"/>
      <c r="Q939" s="41"/>
      <c r="S939" s="41"/>
      <c r="T939" s="41"/>
      <c r="U939" s="41"/>
      <c r="V939" s="41"/>
      <c r="W939" s="41"/>
      <c r="X939" s="41"/>
      <c r="Y939" s="41"/>
      <c r="Z939" s="41"/>
      <c r="AB939" s="41"/>
      <c r="AC939" s="41"/>
      <c r="AD939" s="41"/>
      <c r="AE939" s="41"/>
      <c r="AF939" s="41"/>
      <c r="AG939" s="41"/>
      <c r="AI939" s="41"/>
      <c r="AJ939" s="41"/>
      <c r="AK939" s="41"/>
      <c r="AL939" s="41"/>
      <c r="AM939" s="41"/>
      <c r="AN939" s="41"/>
      <c r="AO939" s="41"/>
      <c r="AQ939" s="41"/>
      <c r="AR939" s="41"/>
      <c r="AS939" s="41"/>
      <c r="AT939" s="41"/>
      <c r="AU939" s="41"/>
      <c r="AV939" s="41"/>
      <c r="AW939" s="41"/>
      <c r="AX939" s="41"/>
      <c r="AY939" s="41"/>
      <c r="BA939" s="41"/>
      <c r="BB939" s="41"/>
      <c r="BC939" s="41"/>
      <c r="BD939" s="41"/>
      <c r="BE939" s="41"/>
      <c r="BF939" s="41"/>
      <c r="BH939" s="41"/>
      <c r="BJ939" s="41"/>
      <c r="BK939" s="41"/>
      <c r="CC939" s="41"/>
      <c r="CD939" s="41"/>
      <c r="CE939" s="41"/>
      <c r="CF939" s="41"/>
      <c r="CG939" s="41"/>
      <c r="CH939" s="41"/>
    </row>
    <row r="940" spans="7:86" ht="12.75">
      <c r="G940" s="41"/>
      <c r="J940" s="41"/>
      <c r="M940" s="41"/>
      <c r="O940" s="41"/>
      <c r="P940" s="41"/>
      <c r="Q940" s="41"/>
      <c r="S940" s="41"/>
      <c r="T940" s="41"/>
      <c r="U940" s="41"/>
      <c r="V940" s="41"/>
      <c r="W940" s="41"/>
      <c r="X940" s="41"/>
      <c r="Y940" s="41"/>
      <c r="Z940" s="41"/>
      <c r="AB940" s="41"/>
      <c r="AC940" s="41"/>
      <c r="AD940" s="41"/>
      <c r="AE940" s="41"/>
      <c r="AF940" s="41"/>
      <c r="AG940" s="41"/>
      <c r="AI940" s="41"/>
      <c r="AJ940" s="41"/>
      <c r="AK940" s="41"/>
      <c r="AL940" s="41"/>
      <c r="AM940" s="41"/>
      <c r="AN940" s="41"/>
      <c r="AO940" s="41"/>
      <c r="AQ940" s="41"/>
      <c r="AR940" s="41"/>
      <c r="AS940" s="41"/>
      <c r="AT940" s="41"/>
      <c r="AU940" s="41"/>
      <c r="AV940" s="41"/>
      <c r="AW940" s="41"/>
      <c r="AX940" s="41"/>
      <c r="AY940" s="41"/>
      <c r="BA940" s="41"/>
      <c r="BB940" s="41"/>
      <c r="BC940" s="41"/>
      <c r="BD940" s="41"/>
      <c r="BE940" s="41"/>
      <c r="BF940" s="41"/>
      <c r="BH940" s="41"/>
      <c r="BJ940" s="41"/>
      <c r="BK940" s="41"/>
      <c r="CC940" s="41"/>
      <c r="CD940" s="41"/>
      <c r="CE940" s="41"/>
      <c r="CF940" s="41"/>
      <c r="CG940" s="41"/>
      <c r="CH940" s="41"/>
    </row>
    <row r="941" spans="7:86" ht="12.75">
      <c r="G941" s="41"/>
      <c r="J941" s="41"/>
      <c r="M941" s="41"/>
      <c r="O941" s="41"/>
      <c r="P941" s="41"/>
      <c r="Q941" s="41"/>
      <c r="S941" s="41"/>
      <c r="T941" s="41"/>
      <c r="U941" s="41"/>
      <c r="V941" s="41"/>
      <c r="W941" s="41"/>
      <c r="X941" s="41"/>
      <c r="Y941" s="41"/>
      <c r="Z941" s="41"/>
      <c r="AB941" s="41"/>
      <c r="AC941" s="41"/>
      <c r="AD941" s="41"/>
      <c r="AE941" s="41"/>
      <c r="AF941" s="41"/>
      <c r="AG941" s="41"/>
      <c r="AI941" s="41"/>
      <c r="AJ941" s="41"/>
      <c r="AK941" s="41"/>
      <c r="AL941" s="41"/>
      <c r="AM941" s="41"/>
      <c r="AN941" s="41"/>
      <c r="AO941" s="41"/>
      <c r="AQ941" s="41"/>
      <c r="AR941" s="41"/>
      <c r="AS941" s="41"/>
      <c r="AT941" s="41"/>
      <c r="AU941" s="41"/>
      <c r="AV941" s="41"/>
      <c r="AW941" s="41"/>
      <c r="AX941" s="41"/>
      <c r="AY941" s="41"/>
      <c r="BA941" s="41"/>
      <c r="BB941" s="41"/>
      <c r="BC941" s="41"/>
      <c r="BD941" s="41"/>
      <c r="BE941" s="41"/>
      <c r="BF941" s="41"/>
      <c r="BH941" s="41"/>
      <c r="BJ941" s="41"/>
      <c r="BK941" s="41"/>
      <c r="CC941" s="41"/>
      <c r="CD941" s="41"/>
      <c r="CE941" s="41"/>
      <c r="CF941" s="41"/>
      <c r="CG941" s="41"/>
      <c r="CH941" s="41"/>
    </row>
    <row r="942" spans="7:86" ht="12.75">
      <c r="G942" s="41"/>
      <c r="J942" s="41"/>
      <c r="M942" s="41"/>
      <c r="O942" s="41"/>
      <c r="P942" s="41"/>
      <c r="Q942" s="41"/>
      <c r="S942" s="41"/>
      <c r="T942" s="41"/>
      <c r="U942" s="41"/>
      <c r="V942" s="41"/>
      <c r="W942" s="41"/>
      <c r="X942" s="41"/>
      <c r="Y942" s="41"/>
      <c r="Z942" s="41"/>
      <c r="AB942" s="41"/>
      <c r="AC942" s="41"/>
      <c r="AD942" s="41"/>
      <c r="AE942" s="41"/>
      <c r="AF942" s="41"/>
      <c r="AG942" s="41"/>
      <c r="AI942" s="41"/>
      <c r="AJ942" s="41"/>
      <c r="AK942" s="41"/>
      <c r="AL942" s="41"/>
      <c r="AM942" s="41"/>
      <c r="AN942" s="41"/>
      <c r="AO942" s="41"/>
      <c r="AQ942" s="41"/>
      <c r="AR942" s="41"/>
      <c r="AS942" s="41"/>
      <c r="AT942" s="41"/>
      <c r="AU942" s="41"/>
      <c r="AV942" s="41"/>
      <c r="AW942" s="41"/>
      <c r="AX942" s="41"/>
      <c r="AY942" s="41"/>
      <c r="BA942" s="41"/>
      <c r="BB942" s="41"/>
      <c r="BC942" s="41"/>
      <c r="BD942" s="41"/>
      <c r="BE942" s="41"/>
      <c r="BF942" s="41"/>
      <c r="BH942" s="41"/>
      <c r="BJ942" s="41"/>
      <c r="BK942" s="41"/>
      <c r="CC942" s="41"/>
      <c r="CD942" s="41"/>
      <c r="CE942" s="41"/>
      <c r="CF942" s="41"/>
      <c r="CG942" s="41"/>
      <c r="CH942" s="41"/>
    </row>
    <row r="943" spans="7:86" ht="12.75">
      <c r="G943" s="41"/>
      <c r="J943" s="41"/>
      <c r="M943" s="41"/>
      <c r="O943" s="41"/>
      <c r="P943" s="41"/>
      <c r="Q943" s="41"/>
      <c r="S943" s="41"/>
      <c r="T943" s="41"/>
      <c r="U943" s="41"/>
      <c r="V943" s="41"/>
      <c r="W943" s="41"/>
      <c r="X943" s="41"/>
      <c r="Y943" s="41"/>
      <c r="Z943" s="41"/>
      <c r="AB943" s="41"/>
      <c r="AC943" s="41"/>
      <c r="AD943" s="41"/>
      <c r="AE943" s="41"/>
      <c r="AF943" s="41"/>
      <c r="AG943" s="41"/>
      <c r="AI943" s="41"/>
      <c r="AJ943" s="41"/>
      <c r="AK943" s="41"/>
      <c r="AL943" s="41"/>
      <c r="AM943" s="41"/>
      <c r="AN943" s="41"/>
      <c r="AO943" s="41"/>
      <c r="AQ943" s="41"/>
      <c r="AR943" s="41"/>
      <c r="AS943" s="41"/>
      <c r="AT943" s="41"/>
      <c r="AU943" s="41"/>
      <c r="AV943" s="41"/>
      <c r="AW943" s="41"/>
      <c r="AX943" s="41"/>
      <c r="AY943" s="41"/>
      <c r="BA943" s="41"/>
      <c r="BB943" s="41"/>
      <c r="BC943" s="41"/>
      <c r="BD943" s="41"/>
      <c r="BE943" s="41"/>
      <c r="BF943" s="41"/>
      <c r="BH943" s="41"/>
      <c r="BJ943" s="41"/>
      <c r="BK943" s="41"/>
      <c r="CC943" s="41"/>
      <c r="CD943" s="41"/>
      <c r="CE943" s="41"/>
      <c r="CF943" s="41"/>
      <c r="CG943" s="41"/>
      <c r="CH943" s="41"/>
    </row>
    <row r="944" spans="7:86" ht="12.75">
      <c r="G944" s="41"/>
      <c r="J944" s="41"/>
      <c r="M944" s="41"/>
      <c r="O944" s="41"/>
      <c r="P944" s="41"/>
      <c r="Q944" s="41"/>
      <c r="S944" s="41"/>
      <c r="T944" s="41"/>
      <c r="U944" s="41"/>
      <c r="V944" s="41"/>
      <c r="W944" s="41"/>
      <c r="X944" s="41"/>
      <c r="Y944" s="41"/>
      <c r="Z944" s="41"/>
      <c r="AB944" s="41"/>
      <c r="AC944" s="41"/>
      <c r="AD944" s="41"/>
      <c r="AE944" s="41"/>
      <c r="AF944" s="41"/>
      <c r="AG944" s="41"/>
      <c r="AI944" s="41"/>
      <c r="AJ944" s="41"/>
      <c r="AK944" s="41"/>
      <c r="AL944" s="41"/>
      <c r="AM944" s="41"/>
      <c r="AN944" s="41"/>
      <c r="AO944" s="41"/>
      <c r="AQ944" s="41"/>
      <c r="AR944" s="41"/>
      <c r="AS944" s="41"/>
      <c r="AT944" s="41"/>
      <c r="AU944" s="41"/>
      <c r="AV944" s="41"/>
      <c r="AW944" s="41"/>
      <c r="AX944" s="41"/>
      <c r="AY944" s="41"/>
      <c r="BA944" s="41"/>
      <c r="BB944" s="41"/>
      <c r="BC944" s="41"/>
      <c r="BD944" s="41"/>
      <c r="BE944" s="41"/>
      <c r="BF944" s="41"/>
      <c r="BH944" s="41"/>
      <c r="BJ944" s="41"/>
      <c r="BK944" s="41"/>
      <c r="CC944" s="41"/>
      <c r="CD944" s="41"/>
      <c r="CE944" s="41"/>
      <c r="CF944" s="41"/>
      <c r="CG944" s="41"/>
      <c r="CH944" s="41"/>
    </row>
    <row r="945" spans="7:86" ht="12.75">
      <c r="G945" s="41"/>
      <c r="J945" s="41"/>
      <c r="M945" s="41"/>
      <c r="O945" s="41"/>
      <c r="P945" s="41"/>
      <c r="Q945" s="41"/>
      <c r="S945" s="41"/>
      <c r="T945" s="41"/>
      <c r="U945" s="41"/>
      <c r="V945" s="41"/>
      <c r="W945" s="41"/>
      <c r="X945" s="41"/>
      <c r="Y945" s="41"/>
      <c r="Z945" s="41"/>
      <c r="AB945" s="41"/>
      <c r="AC945" s="41"/>
      <c r="AD945" s="41"/>
      <c r="AE945" s="41"/>
      <c r="AF945" s="41"/>
      <c r="AG945" s="41"/>
      <c r="AI945" s="41"/>
      <c r="AJ945" s="41"/>
      <c r="AK945" s="41"/>
      <c r="AL945" s="41"/>
      <c r="AM945" s="41"/>
      <c r="AN945" s="41"/>
      <c r="AO945" s="41"/>
      <c r="AQ945" s="41"/>
      <c r="AR945" s="41"/>
      <c r="AS945" s="41"/>
      <c r="AT945" s="41"/>
      <c r="AU945" s="41"/>
      <c r="AV945" s="41"/>
      <c r="AW945" s="41"/>
      <c r="AX945" s="41"/>
      <c r="AY945" s="41"/>
      <c r="BA945" s="41"/>
      <c r="BB945" s="41"/>
      <c r="BC945" s="41"/>
      <c r="BD945" s="41"/>
      <c r="BE945" s="41"/>
      <c r="BF945" s="41"/>
      <c r="BH945" s="41"/>
      <c r="BJ945" s="41"/>
      <c r="BK945" s="41"/>
      <c r="CC945" s="41"/>
      <c r="CD945" s="41"/>
      <c r="CE945" s="41"/>
      <c r="CF945" s="41"/>
      <c r="CG945" s="41"/>
      <c r="CH945" s="41"/>
    </row>
    <row r="946" spans="7:86" ht="12.75">
      <c r="G946" s="41"/>
      <c r="J946" s="41"/>
      <c r="M946" s="41"/>
      <c r="O946" s="41"/>
      <c r="P946" s="41"/>
      <c r="Q946" s="41"/>
      <c r="S946" s="41"/>
      <c r="T946" s="41"/>
      <c r="U946" s="41"/>
      <c r="V946" s="41"/>
      <c r="W946" s="41"/>
      <c r="X946" s="41"/>
      <c r="Y946" s="41"/>
      <c r="Z946" s="41"/>
      <c r="AB946" s="41"/>
      <c r="AC946" s="41"/>
      <c r="AD946" s="41"/>
      <c r="AE946" s="41"/>
      <c r="AF946" s="41"/>
      <c r="AG946" s="41"/>
      <c r="AI946" s="41"/>
      <c r="AJ946" s="41"/>
      <c r="AK946" s="41"/>
      <c r="AL946" s="41"/>
      <c r="AM946" s="41"/>
      <c r="AN946" s="41"/>
      <c r="AO946" s="41"/>
      <c r="AQ946" s="41"/>
      <c r="AR946" s="41"/>
      <c r="AS946" s="41"/>
      <c r="AT946" s="41"/>
      <c r="AU946" s="41"/>
      <c r="AV946" s="41"/>
      <c r="AW946" s="41"/>
      <c r="AX946" s="41"/>
      <c r="AY946" s="41"/>
      <c r="BA946" s="41"/>
      <c r="BB946" s="41"/>
      <c r="BC946" s="41"/>
      <c r="BD946" s="41"/>
      <c r="BE946" s="41"/>
      <c r="BF946" s="41"/>
      <c r="BH946" s="41"/>
      <c r="BJ946" s="41"/>
      <c r="BK946" s="41"/>
      <c r="CC946" s="41"/>
      <c r="CD946" s="41"/>
      <c r="CE946" s="41"/>
      <c r="CF946" s="41"/>
      <c r="CG946" s="41"/>
      <c r="CH946" s="41"/>
    </row>
    <row r="947" spans="7:86" ht="12.75">
      <c r="G947" s="41"/>
      <c r="J947" s="41"/>
      <c r="M947" s="41"/>
      <c r="O947" s="41"/>
      <c r="P947" s="41"/>
      <c r="Q947" s="41"/>
      <c r="S947" s="41"/>
      <c r="T947" s="41"/>
      <c r="U947" s="41"/>
      <c r="V947" s="41"/>
      <c r="W947" s="41"/>
      <c r="X947" s="41"/>
      <c r="Y947" s="41"/>
      <c r="Z947" s="41"/>
      <c r="AB947" s="41"/>
      <c r="AC947" s="41"/>
      <c r="AD947" s="41"/>
      <c r="AE947" s="41"/>
      <c r="AF947" s="41"/>
      <c r="AG947" s="41"/>
      <c r="AI947" s="41"/>
      <c r="AJ947" s="41"/>
      <c r="AK947" s="41"/>
      <c r="AL947" s="41"/>
      <c r="AM947" s="41"/>
      <c r="AN947" s="41"/>
      <c r="AO947" s="41"/>
      <c r="AQ947" s="41"/>
      <c r="AR947" s="41"/>
      <c r="AS947" s="41"/>
      <c r="AT947" s="41"/>
      <c r="AU947" s="41"/>
      <c r="AV947" s="41"/>
      <c r="AW947" s="41"/>
      <c r="AX947" s="41"/>
      <c r="AY947" s="41"/>
      <c r="BA947" s="41"/>
      <c r="BB947" s="41"/>
      <c r="BC947" s="41"/>
      <c r="BD947" s="41"/>
      <c r="BE947" s="41"/>
      <c r="BF947" s="41"/>
      <c r="BH947" s="41"/>
      <c r="BJ947" s="41"/>
      <c r="BK947" s="41"/>
      <c r="CC947" s="41"/>
      <c r="CD947" s="41"/>
      <c r="CE947" s="41"/>
      <c r="CF947" s="41"/>
      <c r="CG947" s="41"/>
      <c r="CH947" s="41"/>
    </row>
    <row r="948" spans="7:86" ht="12.75">
      <c r="G948" s="41"/>
      <c r="J948" s="41"/>
      <c r="M948" s="41"/>
      <c r="O948" s="41"/>
      <c r="P948" s="41"/>
      <c r="Q948" s="41"/>
      <c r="S948" s="41"/>
      <c r="T948" s="41"/>
      <c r="U948" s="41"/>
      <c r="V948" s="41"/>
      <c r="W948" s="41"/>
      <c r="X948" s="41"/>
      <c r="Y948" s="41"/>
      <c r="Z948" s="41"/>
      <c r="AB948" s="41"/>
      <c r="AC948" s="41"/>
      <c r="AD948" s="41"/>
      <c r="AE948" s="41"/>
      <c r="AF948" s="41"/>
      <c r="AG948" s="41"/>
      <c r="AI948" s="41"/>
      <c r="AJ948" s="41"/>
      <c r="AK948" s="41"/>
      <c r="AL948" s="41"/>
      <c r="AM948" s="41"/>
      <c r="AN948" s="41"/>
      <c r="AO948" s="41"/>
      <c r="AQ948" s="41"/>
      <c r="AR948" s="41"/>
      <c r="AS948" s="41"/>
      <c r="AT948" s="41"/>
      <c r="AU948" s="41"/>
      <c r="AV948" s="41"/>
      <c r="AW948" s="41"/>
      <c r="AX948" s="41"/>
      <c r="AY948" s="41"/>
      <c r="BA948" s="41"/>
      <c r="BB948" s="41"/>
      <c r="BC948" s="41"/>
      <c r="BD948" s="41"/>
      <c r="BE948" s="41"/>
      <c r="BF948" s="41"/>
      <c r="BH948" s="41"/>
      <c r="BJ948" s="41"/>
      <c r="BK948" s="41"/>
      <c r="CC948" s="41"/>
      <c r="CD948" s="41"/>
      <c r="CE948" s="41"/>
      <c r="CF948" s="41"/>
      <c r="CG948" s="41"/>
      <c r="CH948" s="41"/>
    </row>
    <row r="949" spans="7:86" ht="12.75">
      <c r="G949" s="41"/>
      <c r="J949" s="41"/>
      <c r="M949" s="41"/>
      <c r="O949" s="41"/>
      <c r="P949" s="41"/>
      <c r="Q949" s="41"/>
      <c r="S949" s="41"/>
      <c r="T949" s="41"/>
      <c r="U949" s="41"/>
      <c r="V949" s="41"/>
      <c r="W949" s="41"/>
      <c r="X949" s="41"/>
      <c r="Y949" s="41"/>
      <c r="Z949" s="41"/>
      <c r="AB949" s="41"/>
      <c r="AC949" s="41"/>
      <c r="AD949" s="41"/>
      <c r="AE949" s="41"/>
      <c r="AF949" s="41"/>
      <c r="AG949" s="41"/>
      <c r="AI949" s="41"/>
      <c r="AJ949" s="41"/>
      <c r="AK949" s="41"/>
      <c r="AL949" s="41"/>
      <c r="AM949" s="41"/>
      <c r="AN949" s="41"/>
      <c r="AO949" s="41"/>
      <c r="AQ949" s="41"/>
      <c r="AR949" s="41"/>
      <c r="AS949" s="41"/>
      <c r="AT949" s="41"/>
      <c r="AU949" s="41"/>
      <c r="AV949" s="41"/>
      <c r="AW949" s="41"/>
      <c r="AX949" s="41"/>
      <c r="AY949" s="41"/>
      <c r="BA949" s="41"/>
      <c r="BB949" s="41"/>
      <c r="BC949" s="41"/>
      <c r="BD949" s="41"/>
      <c r="BE949" s="41"/>
      <c r="BF949" s="41"/>
      <c r="BH949" s="41"/>
      <c r="BJ949" s="41"/>
      <c r="BK949" s="41"/>
      <c r="CC949" s="41"/>
      <c r="CD949" s="41"/>
      <c r="CE949" s="41"/>
      <c r="CF949" s="41"/>
      <c r="CG949" s="41"/>
      <c r="CH949" s="41"/>
    </row>
    <row r="950" spans="7:86" ht="12.75">
      <c r="G950" s="41"/>
      <c r="J950" s="41"/>
      <c r="M950" s="41"/>
      <c r="O950" s="41"/>
      <c r="P950" s="41"/>
      <c r="Q950" s="41"/>
      <c r="S950" s="41"/>
      <c r="T950" s="41"/>
      <c r="U950" s="41"/>
      <c r="V950" s="41"/>
      <c r="W950" s="41"/>
      <c r="X950" s="41"/>
      <c r="Y950" s="41"/>
      <c r="Z950" s="41"/>
      <c r="AB950" s="41"/>
      <c r="AC950" s="41"/>
      <c r="AD950" s="41"/>
      <c r="AE950" s="41"/>
      <c r="AF950" s="41"/>
      <c r="AG950" s="41"/>
      <c r="AI950" s="41"/>
      <c r="AJ950" s="41"/>
      <c r="AK950" s="41"/>
      <c r="AL950" s="41"/>
      <c r="AM950" s="41"/>
      <c r="AN950" s="41"/>
      <c r="AO950" s="41"/>
      <c r="AQ950" s="41"/>
      <c r="AR950" s="41"/>
      <c r="AS950" s="41"/>
      <c r="AT950" s="41"/>
      <c r="AU950" s="41"/>
      <c r="AV950" s="41"/>
      <c r="AW950" s="41"/>
      <c r="AX950" s="41"/>
      <c r="AY950" s="41"/>
      <c r="BA950" s="41"/>
      <c r="BB950" s="41"/>
      <c r="BC950" s="41"/>
      <c r="BD950" s="41"/>
      <c r="BE950" s="41"/>
      <c r="BF950" s="41"/>
      <c r="BH950" s="41"/>
      <c r="BJ950" s="41"/>
      <c r="BK950" s="41"/>
      <c r="CC950" s="41"/>
      <c r="CD950" s="41"/>
      <c r="CE950" s="41"/>
      <c r="CF950" s="41"/>
      <c r="CG950" s="41"/>
      <c r="CH950" s="41"/>
    </row>
    <row r="951" spans="7:86" ht="12.75">
      <c r="G951" s="41"/>
      <c r="J951" s="41"/>
      <c r="M951" s="41"/>
      <c r="O951" s="41"/>
      <c r="P951" s="41"/>
      <c r="Q951" s="41"/>
      <c r="S951" s="41"/>
      <c r="T951" s="41"/>
      <c r="U951" s="41"/>
      <c r="V951" s="41"/>
      <c r="W951" s="41"/>
      <c r="X951" s="41"/>
      <c r="Y951" s="41"/>
      <c r="Z951" s="41"/>
      <c r="AB951" s="41"/>
      <c r="AC951" s="41"/>
      <c r="AD951" s="41"/>
      <c r="AE951" s="41"/>
      <c r="AF951" s="41"/>
      <c r="AG951" s="41"/>
      <c r="AI951" s="41"/>
      <c r="AJ951" s="41"/>
      <c r="AK951" s="41"/>
      <c r="AL951" s="41"/>
      <c r="AM951" s="41"/>
      <c r="AN951" s="41"/>
      <c r="AO951" s="41"/>
      <c r="AQ951" s="41"/>
      <c r="AR951" s="41"/>
      <c r="AS951" s="41"/>
      <c r="AT951" s="41"/>
      <c r="AU951" s="41"/>
      <c r="AV951" s="41"/>
      <c r="AW951" s="41"/>
      <c r="AX951" s="41"/>
      <c r="AY951" s="41"/>
      <c r="BA951" s="41"/>
      <c r="BB951" s="41"/>
      <c r="BC951" s="41"/>
      <c r="BD951" s="41"/>
      <c r="BE951" s="41"/>
      <c r="BF951" s="41"/>
      <c r="BH951" s="41"/>
      <c r="BJ951" s="41"/>
      <c r="BK951" s="41"/>
      <c r="CC951" s="41"/>
      <c r="CD951" s="41"/>
      <c r="CE951" s="41"/>
      <c r="CF951" s="41"/>
      <c r="CG951" s="41"/>
      <c r="CH951" s="41"/>
    </row>
    <row r="952" spans="7:86" ht="12.75">
      <c r="G952" s="41"/>
      <c r="J952" s="41"/>
      <c r="M952" s="41"/>
      <c r="O952" s="41"/>
      <c r="P952" s="41"/>
      <c r="Q952" s="41"/>
      <c r="S952" s="41"/>
      <c r="T952" s="41"/>
      <c r="U952" s="41"/>
      <c r="V952" s="41"/>
      <c r="W952" s="41"/>
      <c r="X952" s="41"/>
      <c r="Y952" s="41"/>
      <c r="Z952" s="41"/>
      <c r="AB952" s="41"/>
      <c r="AC952" s="41"/>
      <c r="AD952" s="41"/>
      <c r="AE952" s="41"/>
      <c r="AF952" s="41"/>
      <c r="AG952" s="41"/>
      <c r="AI952" s="41"/>
      <c r="AJ952" s="41"/>
      <c r="AK952" s="41"/>
      <c r="AL952" s="41"/>
      <c r="AM952" s="41"/>
      <c r="AN952" s="41"/>
      <c r="AO952" s="41"/>
      <c r="AQ952" s="41"/>
      <c r="AR952" s="41"/>
      <c r="AS952" s="41"/>
      <c r="AT952" s="41"/>
      <c r="AU952" s="41"/>
      <c r="AV952" s="41"/>
      <c r="AW952" s="41"/>
      <c r="AX952" s="41"/>
      <c r="AY952" s="41"/>
      <c r="BA952" s="41"/>
      <c r="BB952" s="41"/>
      <c r="BC952" s="41"/>
      <c r="BD952" s="41"/>
      <c r="BE952" s="41"/>
      <c r="BF952" s="41"/>
      <c r="BH952" s="41"/>
      <c r="BJ952" s="41"/>
      <c r="BK952" s="41"/>
      <c r="CC952" s="41"/>
      <c r="CD952" s="41"/>
      <c r="CE952" s="41"/>
      <c r="CF952" s="41"/>
      <c r="CG952" s="41"/>
      <c r="CH952" s="41"/>
    </row>
    <row r="953" spans="7:86" ht="12.75">
      <c r="G953" s="41"/>
      <c r="J953" s="41"/>
      <c r="M953" s="41"/>
      <c r="O953" s="41"/>
      <c r="P953" s="41"/>
      <c r="Q953" s="41"/>
      <c r="S953" s="41"/>
      <c r="T953" s="41"/>
      <c r="U953" s="41"/>
      <c r="V953" s="41"/>
      <c r="W953" s="41"/>
      <c r="X953" s="41"/>
      <c r="Y953" s="41"/>
      <c r="Z953" s="41"/>
      <c r="AB953" s="41"/>
      <c r="AC953" s="41"/>
      <c r="AD953" s="41"/>
      <c r="AE953" s="41"/>
      <c r="AF953" s="41"/>
      <c r="AG953" s="41"/>
      <c r="AI953" s="41"/>
      <c r="AJ953" s="41"/>
      <c r="AK953" s="41"/>
      <c r="AL953" s="41"/>
      <c r="AM953" s="41"/>
      <c r="AN953" s="41"/>
      <c r="AO953" s="41"/>
      <c r="AQ953" s="41"/>
      <c r="AR953" s="41"/>
      <c r="AS953" s="41"/>
      <c r="AT953" s="41"/>
      <c r="AU953" s="41"/>
      <c r="AV953" s="41"/>
      <c r="AW953" s="41"/>
      <c r="AX953" s="41"/>
      <c r="AY953" s="41"/>
      <c r="BA953" s="41"/>
      <c r="BB953" s="41"/>
      <c r="BC953" s="41"/>
      <c r="BD953" s="41"/>
      <c r="BE953" s="41"/>
      <c r="BF953" s="41"/>
      <c r="BH953" s="41"/>
      <c r="BJ953" s="41"/>
      <c r="BK953" s="41"/>
      <c r="CC953" s="41"/>
      <c r="CD953" s="41"/>
      <c r="CE953" s="41"/>
      <c r="CF953" s="41"/>
      <c r="CG953" s="41"/>
      <c r="CH953" s="41"/>
    </row>
    <row r="954" spans="7:86" ht="12.75">
      <c r="G954" s="41"/>
      <c r="J954" s="41"/>
      <c r="M954" s="41"/>
      <c r="O954" s="41"/>
      <c r="P954" s="41"/>
      <c r="Q954" s="41"/>
      <c r="S954" s="41"/>
      <c r="T954" s="41"/>
      <c r="U954" s="41"/>
      <c r="V954" s="41"/>
      <c r="W954" s="41"/>
      <c r="X954" s="41"/>
      <c r="Y954" s="41"/>
      <c r="Z954" s="41"/>
      <c r="AB954" s="41"/>
      <c r="AC954" s="41"/>
      <c r="AD954" s="41"/>
      <c r="AE954" s="41"/>
      <c r="AF954" s="41"/>
      <c r="AG954" s="41"/>
      <c r="AI954" s="41"/>
      <c r="AJ954" s="41"/>
      <c r="AK954" s="41"/>
      <c r="AL954" s="41"/>
      <c r="AM954" s="41"/>
      <c r="AN954" s="41"/>
      <c r="AO954" s="41"/>
      <c r="AQ954" s="41"/>
      <c r="AR954" s="41"/>
      <c r="AS954" s="41"/>
      <c r="AT954" s="41"/>
      <c r="AU954" s="41"/>
      <c r="AV954" s="41"/>
      <c r="AW954" s="41"/>
      <c r="AX954" s="41"/>
      <c r="AY954" s="41"/>
      <c r="BA954" s="41"/>
      <c r="BB954" s="41"/>
      <c r="BC954" s="41"/>
      <c r="BD954" s="41"/>
      <c r="BE954" s="41"/>
      <c r="BF954" s="41"/>
      <c r="BH954" s="41"/>
      <c r="BJ954" s="41"/>
      <c r="BK954" s="41"/>
      <c r="CC954" s="41"/>
      <c r="CD954" s="41"/>
      <c r="CE954" s="41"/>
      <c r="CF954" s="41"/>
      <c r="CG954" s="41"/>
      <c r="CH954" s="41"/>
    </row>
    <row r="955" spans="7:86" ht="12.75">
      <c r="G955" s="41"/>
      <c r="J955" s="41"/>
      <c r="M955" s="41"/>
      <c r="O955" s="41"/>
      <c r="P955" s="41"/>
      <c r="Q955" s="41"/>
      <c r="S955" s="41"/>
      <c r="T955" s="41"/>
      <c r="U955" s="41"/>
      <c r="V955" s="41"/>
      <c r="W955" s="41"/>
      <c r="X955" s="41"/>
      <c r="Y955" s="41"/>
      <c r="Z955" s="41"/>
      <c r="AB955" s="41"/>
      <c r="AC955" s="41"/>
      <c r="AD955" s="41"/>
      <c r="AE955" s="41"/>
      <c r="AF955" s="41"/>
      <c r="AG955" s="41"/>
      <c r="AI955" s="41"/>
      <c r="AJ955" s="41"/>
      <c r="AK955" s="41"/>
      <c r="AL955" s="41"/>
      <c r="AM955" s="41"/>
      <c r="AN955" s="41"/>
      <c r="AO955" s="41"/>
      <c r="AQ955" s="41"/>
      <c r="AR955" s="41"/>
      <c r="AS955" s="41"/>
      <c r="AT955" s="41"/>
      <c r="AU955" s="41"/>
      <c r="AV955" s="41"/>
      <c r="AW955" s="41"/>
      <c r="AX955" s="41"/>
      <c r="AY955" s="41"/>
      <c r="BA955" s="41"/>
      <c r="BB955" s="41"/>
      <c r="BC955" s="41"/>
      <c r="BD955" s="41"/>
      <c r="BE955" s="41"/>
      <c r="BF955" s="41"/>
      <c r="BH955" s="41"/>
      <c r="BJ955" s="41"/>
      <c r="BK955" s="41"/>
      <c r="CC955" s="41"/>
      <c r="CD955" s="41"/>
      <c r="CE955" s="41"/>
      <c r="CF955" s="41"/>
      <c r="CG955" s="41"/>
      <c r="CH955" s="41"/>
    </row>
    <row r="956" spans="7:86" ht="12.75">
      <c r="G956" s="41"/>
      <c r="J956" s="41"/>
      <c r="M956" s="41"/>
      <c r="O956" s="41"/>
      <c r="P956" s="41"/>
      <c r="Q956" s="41"/>
      <c r="S956" s="41"/>
      <c r="T956" s="41"/>
      <c r="U956" s="41"/>
      <c r="V956" s="41"/>
      <c r="W956" s="41"/>
      <c r="X956" s="41"/>
      <c r="Y956" s="41"/>
      <c r="Z956" s="41"/>
      <c r="AB956" s="41"/>
      <c r="AC956" s="41"/>
      <c r="AD956" s="41"/>
      <c r="AE956" s="41"/>
      <c r="AF956" s="41"/>
      <c r="AG956" s="41"/>
      <c r="AI956" s="41"/>
      <c r="AJ956" s="41"/>
      <c r="AK956" s="41"/>
      <c r="AL956" s="41"/>
      <c r="AM956" s="41"/>
      <c r="AN956" s="41"/>
      <c r="AO956" s="41"/>
      <c r="AQ956" s="41"/>
      <c r="AR956" s="41"/>
      <c r="AS956" s="41"/>
      <c r="AT956" s="41"/>
      <c r="AU956" s="41"/>
      <c r="AV956" s="41"/>
      <c r="AW956" s="41"/>
      <c r="AX956" s="41"/>
      <c r="AY956" s="41"/>
      <c r="BA956" s="41"/>
      <c r="BB956" s="41"/>
      <c r="BC956" s="41"/>
      <c r="BD956" s="41"/>
      <c r="BE956" s="41"/>
      <c r="BF956" s="41"/>
      <c r="BH956" s="41"/>
      <c r="BJ956" s="41"/>
      <c r="BK956" s="41"/>
      <c r="CC956" s="41"/>
      <c r="CD956" s="41"/>
      <c r="CE956" s="41"/>
      <c r="CF956" s="41"/>
      <c r="CG956" s="41"/>
      <c r="CH956" s="41"/>
    </row>
    <row r="957" spans="7:86" ht="12.75">
      <c r="G957" s="41"/>
      <c r="J957" s="41"/>
      <c r="M957" s="41"/>
      <c r="O957" s="41"/>
      <c r="P957" s="41"/>
      <c r="Q957" s="41"/>
      <c r="S957" s="41"/>
      <c r="T957" s="41"/>
      <c r="U957" s="41"/>
      <c r="V957" s="41"/>
      <c r="W957" s="41"/>
      <c r="X957" s="41"/>
      <c r="Y957" s="41"/>
      <c r="Z957" s="41"/>
      <c r="AB957" s="41"/>
      <c r="AC957" s="41"/>
      <c r="AD957" s="41"/>
      <c r="AE957" s="41"/>
      <c r="AF957" s="41"/>
      <c r="AG957" s="41"/>
      <c r="AI957" s="41"/>
      <c r="AJ957" s="41"/>
      <c r="AK957" s="41"/>
      <c r="AL957" s="41"/>
      <c r="AM957" s="41"/>
      <c r="AN957" s="41"/>
      <c r="AO957" s="41"/>
      <c r="AQ957" s="41"/>
      <c r="AR957" s="41"/>
      <c r="AS957" s="41"/>
      <c r="AT957" s="41"/>
      <c r="AU957" s="41"/>
      <c r="AV957" s="41"/>
      <c r="AW957" s="41"/>
      <c r="AX957" s="41"/>
      <c r="AY957" s="41"/>
      <c r="BA957" s="41"/>
      <c r="BB957" s="41"/>
      <c r="BC957" s="41"/>
      <c r="BD957" s="41"/>
      <c r="BE957" s="41"/>
      <c r="BF957" s="41"/>
      <c r="BH957" s="41"/>
      <c r="BJ957" s="41"/>
      <c r="BK957" s="41"/>
      <c r="CC957" s="41"/>
      <c r="CD957" s="41"/>
      <c r="CE957" s="41"/>
      <c r="CF957" s="41"/>
      <c r="CG957" s="41"/>
      <c r="CH957" s="41"/>
    </row>
    <row r="958" spans="7:86" ht="12.75">
      <c r="G958" s="41"/>
      <c r="J958" s="41"/>
      <c r="M958" s="41"/>
      <c r="O958" s="41"/>
      <c r="P958" s="41"/>
      <c r="Q958" s="41"/>
      <c r="S958" s="41"/>
      <c r="T958" s="41"/>
      <c r="U958" s="41"/>
      <c r="V958" s="41"/>
      <c r="W958" s="41"/>
      <c r="X958" s="41"/>
      <c r="Y958" s="41"/>
      <c r="Z958" s="41"/>
      <c r="AB958" s="41"/>
      <c r="AC958" s="41"/>
      <c r="AD958" s="41"/>
      <c r="AE958" s="41"/>
      <c r="AF958" s="41"/>
      <c r="AG958" s="41"/>
      <c r="AI958" s="41"/>
      <c r="AJ958" s="41"/>
      <c r="AK958" s="41"/>
      <c r="AL958" s="41"/>
      <c r="AM958" s="41"/>
      <c r="AN958" s="41"/>
      <c r="AO958" s="41"/>
      <c r="AQ958" s="41"/>
      <c r="AR958" s="41"/>
      <c r="AS958" s="41"/>
      <c r="AT958" s="41"/>
      <c r="AU958" s="41"/>
      <c r="AV958" s="41"/>
      <c r="AW958" s="41"/>
      <c r="AX958" s="41"/>
      <c r="AY958" s="41"/>
      <c r="BA958" s="41"/>
      <c r="BB958" s="41"/>
      <c r="BC958" s="41"/>
      <c r="BD958" s="41"/>
      <c r="BE958" s="41"/>
      <c r="BF958" s="41"/>
      <c r="BH958" s="41"/>
      <c r="BJ958" s="41"/>
      <c r="BK958" s="41"/>
      <c r="CC958" s="41"/>
      <c r="CD958" s="41"/>
      <c r="CE958" s="41"/>
      <c r="CF958" s="41"/>
      <c r="CG958" s="41"/>
      <c r="CH958" s="41"/>
    </row>
    <row r="959" spans="7:86" ht="12.75">
      <c r="G959" s="41"/>
      <c r="J959" s="41"/>
      <c r="M959" s="41"/>
      <c r="O959" s="41"/>
      <c r="P959" s="41"/>
      <c r="Q959" s="41"/>
      <c r="S959" s="41"/>
      <c r="T959" s="41"/>
      <c r="U959" s="41"/>
      <c r="V959" s="41"/>
      <c r="W959" s="41"/>
      <c r="X959" s="41"/>
      <c r="Y959" s="41"/>
      <c r="Z959" s="41"/>
      <c r="AB959" s="41"/>
      <c r="AC959" s="41"/>
      <c r="AD959" s="41"/>
      <c r="AE959" s="41"/>
      <c r="AF959" s="41"/>
      <c r="AG959" s="41"/>
      <c r="AI959" s="41"/>
      <c r="AJ959" s="41"/>
      <c r="AK959" s="41"/>
      <c r="AL959" s="41"/>
      <c r="AM959" s="41"/>
      <c r="AN959" s="41"/>
      <c r="AO959" s="41"/>
      <c r="AQ959" s="41"/>
      <c r="AR959" s="41"/>
      <c r="AS959" s="41"/>
      <c r="AT959" s="41"/>
      <c r="AU959" s="41"/>
      <c r="AV959" s="41"/>
      <c r="AW959" s="41"/>
      <c r="AX959" s="41"/>
      <c r="AY959" s="41"/>
      <c r="BA959" s="41"/>
      <c r="BB959" s="41"/>
      <c r="BC959" s="41"/>
      <c r="BD959" s="41"/>
      <c r="BE959" s="41"/>
      <c r="BF959" s="41"/>
      <c r="BH959" s="41"/>
      <c r="BJ959" s="41"/>
      <c r="BK959" s="41"/>
      <c r="CC959" s="41"/>
      <c r="CD959" s="41"/>
      <c r="CE959" s="41"/>
      <c r="CF959" s="41"/>
      <c r="CG959" s="41"/>
      <c r="CH959" s="41"/>
    </row>
    <row r="960" spans="7:86" ht="12.75">
      <c r="G960" s="41"/>
      <c r="J960" s="41"/>
      <c r="M960" s="41"/>
      <c r="O960" s="41"/>
      <c r="P960" s="41"/>
      <c r="Q960" s="41"/>
      <c r="S960" s="41"/>
      <c r="T960" s="41"/>
      <c r="U960" s="41"/>
      <c r="V960" s="41"/>
      <c r="W960" s="41"/>
      <c r="X960" s="41"/>
      <c r="Y960" s="41"/>
      <c r="Z960" s="41"/>
      <c r="AB960" s="41"/>
      <c r="AC960" s="41"/>
      <c r="AD960" s="41"/>
      <c r="AE960" s="41"/>
      <c r="AF960" s="41"/>
      <c r="AG960" s="41"/>
      <c r="AI960" s="41"/>
      <c r="AJ960" s="41"/>
      <c r="AK960" s="41"/>
      <c r="AL960" s="41"/>
      <c r="AM960" s="41"/>
      <c r="AN960" s="41"/>
      <c r="AO960" s="41"/>
      <c r="AQ960" s="41"/>
      <c r="AR960" s="41"/>
      <c r="AS960" s="41"/>
      <c r="AT960" s="41"/>
      <c r="AU960" s="41"/>
      <c r="AV960" s="41"/>
      <c r="AW960" s="41"/>
      <c r="AX960" s="41"/>
      <c r="AY960" s="41"/>
      <c r="BA960" s="41"/>
      <c r="BB960" s="41"/>
      <c r="BC960" s="41"/>
      <c r="BD960" s="41"/>
      <c r="BE960" s="41"/>
      <c r="BF960" s="41"/>
      <c r="BH960" s="41"/>
      <c r="BJ960" s="41"/>
      <c r="BK960" s="41"/>
      <c r="CC960" s="41"/>
      <c r="CD960" s="41"/>
      <c r="CE960" s="41"/>
      <c r="CF960" s="41"/>
      <c r="CG960" s="41"/>
      <c r="CH960" s="41"/>
    </row>
    <row r="961" spans="7:86" ht="12.75">
      <c r="G961" s="41"/>
      <c r="J961" s="41"/>
      <c r="M961" s="41"/>
      <c r="O961" s="41"/>
      <c r="P961" s="41"/>
      <c r="Q961" s="41"/>
      <c r="S961" s="41"/>
      <c r="T961" s="41"/>
      <c r="U961" s="41"/>
      <c r="V961" s="41"/>
      <c r="W961" s="41"/>
      <c r="X961" s="41"/>
      <c r="Y961" s="41"/>
      <c r="Z961" s="41"/>
      <c r="AB961" s="41"/>
      <c r="AC961" s="41"/>
      <c r="AD961" s="41"/>
      <c r="AE961" s="41"/>
      <c r="AF961" s="41"/>
      <c r="AG961" s="41"/>
      <c r="AI961" s="41"/>
      <c r="AJ961" s="41"/>
      <c r="AK961" s="41"/>
      <c r="AL961" s="41"/>
      <c r="AM961" s="41"/>
      <c r="AN961" s="41"/>
      <c r="AO961" s="41"/>
      <c r="AQ961" s="41"/>
      <c r="AR961" s="41"/>
      <c r="AS961" s="41"/>
      <c r="AT961" s="41"/>
      <c r="AU961" s="41"/>
      <c r="AV961" s="41"/>
      <c r="AW961" s="41"/>
      <c r="AX961" s="41"/>
      <c r="AY961" s="41"/>
      <c r="BA961" s="41"/>
      <c r="BB961" s="41"/>
      <c r="BC961" s="41"/>
      <c r="BD961" s="41"/>
      <c r="BE961" s="41"/>
      <c r="BF961" s="41"/>
      <c r="BH961" s="41"/>
      <c r="BJ961" s="41"/>
      <c r="BK961" s="41"/>
      <c r="CC961" s="41"/>
      <c r="CD961" s="41"/>
      <c r="CE961" s="41"/>
      <c r="CF961" s="41"/>
      <c r="CG961" s="41"/>
      <c r="CH961" s="41"/>
    </row>
    <row r="962" spans="7:86" ht="12.75">
      <c r="G962" s="41"/>
      <c r="J962" s="41"/>
      <c r="M962" s="41"/>
      <c r="O962" s="41"/>
      <c r="P962" s="41"/>
      <c r="Q962" s="41"/>
      <c r="S962" s="41"/>
      <c r="T962" s="41"/>
      <c r="U962" s="41"/>
      <c r="V962" s="41"/>
      <c r="W962" s="41"/>
      <c r="X962" s="41"/>
      <c r="Y962" s="41"/>
      <c r="Z962" s="41"/>
      <c r="AB962" s="41"/>
      <c r="AC962" s="41"/>
      <c r="AD962" s="41"/>
      <c r="AE962" s="41"/>
      <c r="AF962" s="41"/>
      <c r="AG962" s="41"/>
      <c r="AI962" s="41"/>
      <c r="AJ962" s="41"/>
      <c r="AK962" s="41"/>
      <c r="AL962" s="41"/>
      <c r="AM962" s="41"/>
      <c r="AN962" s="41"/>
      <c r="AO962" s="41"/>
      <c r="AQ962" s="41"/>
      <c r="AR962" s="41"/>
      <c r="AS962" s="41"/>
      <c r="AT962" s="41"/>
      <c r="AU962" s="41"/>
      <c r="AV962" s="41"/>
      <c r="AW962" s="41"/>
      <c r="AX962" s="41"/>
      <c r="AY962" s="41"/>
      <c r="BA962" s="41"/>
      <c r="BB962" s="41"/>
      <c r="BC962" s="41"/>
      <c r="BD962" s="41"/>
      <c r="BE962" s="41"/>
      <c r="BF962" s="41"/>
      <c r="BH962" s="41"/>
      <c r="BJ962" s="41"/>
      <c r="BK962" s="41"/>
      <c r="CC962" s="41"/>
      <c r="CD962" s="41"/>
      <c r="CE962" s="41"/>
      <c r="CF962" s="41"/>
      <c r="CG962" s="41"/>
      <c r="CH962" s="41"/>
    </row>
    <row r="963" spans="7:86" ht="12.75">
      <c r="G963" s="41"/>
      <c r="J963" s="41"/>
      <c r="M963" s="41"/>
      <c r="O963" s="41"/>
      <c r="P963" s="41"/>
      <c r="Q963" s="41"/>
      <c r="S963" s="41"/>
      <c r="T963" s="41"/>
      <c r="U963" s="41"/>
      <c r="V963" s="41"/>
      <c r="W963" s="41"/>
      <c r="X963" s="41"/>
      <c r="Y963" s="41"/>
      <c r="Z963" s="41"/>
      <c r="AB963" s="41"/>
      <c r="AC963" s="41"/>
      <c r="AD963" s="41"/>
      <c r="AE963" s="41"/>
      <c r="AF963" s="41"/>
      <c r="AG963" s="41"/>
      <c r="AI963" s="41"/>
      <c r="AJ963" s="41"/>
      <c r="AK963" s="41"/>
      <c r="AL963" s="41"/>
      <c r="AM963" s="41"/>
      <c r="AN963" s="41"/>
      <c r="AO963" s="41"/>
      <c r="AQ963" s="41"/>
      <c r="AR963" s="41"/>
      <c r="AS963" s="41"/>
      <c r="AT963" s="41"/>
      <c r="AU963" s="41"/>
      <c r="AV963" s="41"/>
      <c r="AW963" s="41"/>
      <c r="AX963" s="41"/>
      <c r="AY963" s="41"/>
      <c r="BA963" s="41"/>
      <c r="BB963" s="41"/>
      <c r="BC963" s="41"/>
      <c r="BD963" s="41"/>
      <c r="BE963" s="41"/>
      <c r="BF963" s="41"/>
      <c r="BH963" s="41"/>
      <c r="BJ963" s="41"/>
      <c r="BK963" s="41"/>
      <c r="CC963" s="41"/>
      <c r="CD963" s="41"/>
      <c r="CE963" s="41"/>
      <c r="CF963" s="41"/>
      <c r="CG963" s="41"/>
      <c r="CH963" s="41"/>
    </row>
    <row r="964" spans="7:86" ht="12.75">
      <c r="G964" s="41"/>
      <c r="J964" s="41"/>
      <c r="M964" s="41"/>
      <c r="O964" s="41"/>
      <c r="P964" s="41"/>
      <c r="Q964" s="41"/>
      <c r="S964" s="41"/>
      <c r="T964" s="41"/>
      <c r="U964" s="41"/>
      <c r="V964" s="41"/>
      <c r="W964" s="41"/>
      <c r="X964" s="41"/>
      <c r="Y964" s="41"/>
      <c r="Z964" s="41"/>
      <c r="AB964" s="41"/>
      <c r="AC964" s="41"/>
      <c r="AD964" s="41"/>
      <c r="AE964" s="41"/>
      <c r="AF964" s="41"/>
      <c r="AG964" s="41"/>
      <c r="AI964" s="41"/>
      <c r="AJ964" s="41"/>
      <c r="AK964" s="41"/>
      <c r="AL964" s="41"/>
      <c r="AM964" s="41"/>
      <c r="AN964" s="41"/>
      <c r="AO964" s="41"/>
      <c r="AQ964" s="41"/>
      <c r="AR964" s="41"/>
      <c r="AS964" s="41"/>
      <c r="AT964" s="41"/>
      <c r="AU964" s="41"/>
      <c r="AV964" s="41"/>
      <c r="AW964" s="41"/>
      <c r="AX964" s="41"/>
      <c r="AY964" s="41"/>
      <c r="BA964" s="41"/>
      <c r="BB964" s="41"/>
      <c r="BC964" s="41"/>
      <c r="BD964" s="41"/>
      <c r="BE964" s="41"/>
      <c r="BF964" s="41"/>
      <c r="BH964" s="41"/>
      <c r="BJ964" s="41"/>
      <c r="BK964" s="41"/>
      <c r="CC964" s="41"/>
      <c r="CD964" s="41"/>
      <c r="CE964" s="41"/>
      <c r="CF964" s="41"/>
      <c r="CG964" s="41"/>
      <c r="CH964" s="41"/>
    </row>
    <row r="965" spans="7:86" ht="12.75">
      <c r="G965" s="41"/>
      <c r="J965" s="41"/>
      <c r="M965" s="41"/>
      <c r="O965" s="41"/>
      <c r="P965" s="41"/>
      <c r="Q965" s="41"/>
      <c r="S965" s="41"/>
      <c r="T965" s="41"/>
      <c r="U965" s="41"/>
      <c r="V965" s="41"/>
      <c r="W965" s="41"/>
      <c r="X965" s="41"/>
      <c r="Y965" s="41"/>
      <c r="Z965" s="41"/>
      <c r="AB965" s="41"/>
      <c r="AC965" s="41"/>
      <c r="AD965" s="41"/>
      <c r="AE965" s="41"/>
      <c r="AF965" s="41"/>
      <c r="AG965" s="41"/>
      <c r="AI965" s="41"/>
      <c r="AJ965" s="41"/>
      <c r="AK965" s="41"/>
      <c r="AL965" s="41"/>
      <c r="AM965" s="41"/>
      <c r="AN965" s="41"/>
      <c r="AO965" s="41"/>
      <c r="AQ965" s="41"/>
      <c r="AR965" s="41"/>
      <c r="AS965" s="41"/>
      <c r="AT965" s="41"/>
      <c r="AU965" s="41"/>
      <c r="AV965" s="41"/>
      <c r="AW965" s="41"/>
      <c r="AX965" s="41"/>
      <c r="AY965" s="41"/>
      <c r="BA965" s="41"/>
      <c r="BB965" s="41"/>
      <c r="BC965" s="41"/>
      <c r="BD965" s="41"/>
      <c r="BE965" s="41"/>
      <c r="BF965" s="41"/>
      <c r="BH965" s="41"/>
      <c r="BJ965" s="41"/>
      <c r="BK965" s="41"/>
      <c r="CC965" s="41"/>
      <c r="CD965" s="41"/>
      <c r="CE965" s="41"/>
      <c r="CF965" s="41"/>
      <c r="CG965" s="41"/>
      <c r="CH965" s="41"/>
    </row>
    <row r="966" spans="7:86" ht="12.75">
      <c r="G966" s="41"/>
      <c r="J966" s="41"/>
      <c r="M966" s="41"/>
      <c r="O966" s="41"/>
      <c r="P966" s="41"/>
      <c r="Q966" s="41"/>
      <c r="S966" s="41"/>
      <c r="T966" s="41"/>
      <c r="U966" s="41"/>
      <c r="V966" s="41"/>
      <c r="W966" s="41"/>
      <c r="X966" s="41"/>
      <c r="Y966" s="41"/>
      <c r="Z966" s="41"/>
      <c r="AB966" s="41"/>
      <c r="AC966" s="41"/>
      <c r="AD966" s="41"/>
      <c r="AE966" s="41"/>
      <c r="AF966" s="41"/>
      <c r="AG966" s="41"/>
      <c r="AI966" s="41"/>
      <c r="AJ966" s="41"/>
      <c r="AK966" s="41"/>
      <c r="AL966" s="41"/>
      <c r="AM966" s="41"/>
      <c r="AN966" s="41"/>
      <c r="AO966" s="41"/>
      <c r="AQ966" s="41"/>
      <c r="AR966" s="41"/>
      <c r="AS966" s="41"/>
      <c r="AT966" s="41"/>
      <c r="AU966" s="41"/>
      <c r="AV966" s="41"/>
      <c r="AW966" s="41"/>
      <c r="AX966" s="41"/>
      <c r="AY966" s="41"/>
      <c r="BA966" s="41"/>
      <c r="BB966" s="41"/>
      <c r="BC966" s="41"/>
      <c r="BD966" s="41"/>
      <c r="BE966" s="41"/>
      <c r="BF966" s="41"/>
      <c r="BH966" s="41"/>
      <c r="BJ966" s="41"/>
      <c r="BK966" s="41"/>
      <c r="CC966" s="41"/>
      <c r="CD966" s="41"/>
      <c r="CE966" s="41"/>
      <c r="CF966" s="41"/>
      <c r="CG966" s="41"/>
      <c r="CH966" s="41"/>
    </row>
    <row r="967" spans="7:86" ht="12.75">
      <c r="G967" s="41"/>
      <c r="J967" s="41"/>
      <c r="M967" s="41"/>
      <c r="O967" s="41"/>
      <c r="P967" s="41"/>
      <c r="Q967" s="41"/>
      <c r="S967" s="41"/>
      <c r="T967" s="41"/>
      <c r="U967" s="41"/>
      <c r="V967" s="41"/>
      <c r="W967" s="41"/>
      <c r="X967" s="41"/>
      <c r="Y967" s="41"/>
      <c r="Z967" s="41"/>
      <c r="AB967" s="41"/>
      <c r="AC967" s="41"/>
      <c r="AD967" s="41"/>
      <c r="AE967" s="41"/>
      <c r="AF967" s="41"/>
      <c r="AG967" s="41"/>
      <c r="AI967" s="41"/>
      <c r="AJ967" s="41"/>
      <c r="AK967" s="41"/>
      <c r="AL967" s="41"/>
      <c r="AM967" s="41"/>
      <c r="AN967" s="41"/>
      <c r="AO967" s="41"/>
      <c r="AQ967" s="41"/>
      <c r="AR967" s="41"/>
      <c r="AS967" s="41"/>
      <c r="AT967" s="41"/>
      <c r="AU967" s="41"/>
      <c r="AV967" s="41"/>
      <c r="AW967" s="41"/>
      <c r="AX967" s="41"/>
      <c r="AY967" s="41"/>
      <c r="BA967" s="41"/>
      <c r="BB967" s="41"/>
      <c r="BC967" s="41"/>
      <c r="BD967" s="41"/>
      <c r="BE967" s="41"/>
      <c r="BF967" s="41"/>
      <c r="BH967" s="41"/>
      <c r="BJ967" s="41"/>
      <c r="BK967" s="41"/>
      <c r="CC967" s="41"/>
      <c r="CD967" s="41"/>
      <c r="CE967" s="41"/>
      <c r="CF967" s="41"/>
      <c r="CG967" s="41"/>
      <c r="CH967" s="41"/>
    </row>
    <row r="968" spans="7:86" ht="12.75">
      <c r="G968" s="41"/>
      <c r="J968" s="41"/>
      <c r="M968" s="41"/>
      <c r="O968" s="41"/>
      <c r="P968" s="41"/>
      <c r="Q968" s="41"/>
      <c r="S968" s="41"/>
      <c r="T968" s="41"/>
      <c r="U968" s="41"/>
      <c r="V968" s="41"/>
      <c r="W968" s="41"/>
      <c r="X968" s="41"/>
      <c r="Y968" s="41"/>
      <c r="Z968" s="41"/>
      <c r="AB968" s="41"/>
      <c r="AC968" s="41"/>
      <c r="AD968" s="41"/>
      <c r="AE968" s="41"/>
      <c r="AF968" s="41"/>
      <c r="AG968" s="41"/>
      <c r="AI968" s="41"/>
      <c r="AJ968" s="41"/>
      <c r="AK968" s="41"/>
      <c r="AL968" s="41"/>
      <c r="AM968" s="41"/>
      <c r="AN968" s="41"/>
      <c r="AO968" s="41"/>
      <c r="AQ968" s="41"/>
      <c r="AR968" s="41"/>
      <c r="AS968" s="41"/>
      <c r="AT968" s="41"/>
      <c r="AU968" s="41"/>
      <c r="AV968" s="41"/>
      <c r="AW968" s="41"/>
      <c r="AX968" s="41"/>
      <c r="AY968" s="41"/>
      <c r="BA968" s="41"/>
      <c r="BB968" s="41"/>
      <c r="BC968" s="41"/>
      <c r="BD968" s="41"/>
      <c r="BE968" s="41"/>
      <c r="BF968" s="41"/>
      <c r="BH968" s="41"/>
      <c r="BJ968" s="41"/>
      <c r="BK968" s="41"/>
      <c r="CC968" s="41"/>
      <c r="CD968" s="41"/>
      <c r="CE968" s="41"/>
      <c r="CF968" s="41"/>
      <c r="CG968" s="41"/>
      <c r="CH968" s="41"/>
    </row>
    <row r="969" spans="7:86" ht="12.75">
      <c r="G969" s="41"/>
      <c r="J969" s="41"/>
      <c r="M969" s="41"/>
      <c r="O969" s="41"/>
      <c r="P969" s="41"/>
      <c r="Q969" s="41"/>
      <c r="S969" s="41"/>
      <c r="T969" s="41"/>
      <c r="U969" s="41"/>
      <c r="V969" s="41"/>
      <c r="W969" s="41"/>
      <c r="X969" s="41"/>
      <c r="Y969" s="41"/>
      <c r="Z969" s="41"/>
      <c r="AB969" s="41"/>
      <c r="AC969" s="41"/>
      <c r="AD969" s="41"/>
      <c r="AE969" s="41"/>
      <c r="AF969" s="41"/>
      <c r="AG969" s="41"/>
      <c r="AI969" s="41"/>
      <c r="AJ969" s="41"/>
      <c r="AK969" s="41"/>
      <c r="AL969" s="41"/>
      <c r="AM969" s="41"/>
      <c r="AN969" s="41"/>
      <c r="AO969" s="41"/>
      <c r="AQ969" s="41"/>
      <c r="AR969" s="41"/>
      <c r="AS969" s="41"/>
      <c r="AT969" s="41"/>
      <c r="AU969" s="41"/>
      <c r="AV969" s="41"/>
      <c r="AW969" s="41"/>
      <c r="AX969" s="41"/>
      <c r="AY969" s="41"/>
      <c r="BA969" s="41"/>
      <c r="BB969" s="41"/>
      <c r="BC969" s="41"/>
      <c r="BD969" s="41"/>
      <c r="BE969" s="41"/>
      <c r="BF969" s="41"/>
      <c r="BH969" s="41"/>
      <c r="BJ969" s="41"/>
      <c r="BK969" s="41"/>
      <c r="CC969" s="41"/>
      <c r="CD969" s="41"/>
      <c r="CE969" s="41"/>
      <c r="CF969" s="41"/>
      <c r="CG969" s="41"/>
      <c r="CH969" s="41"/>
    </row>
    <row r="970" spans="7:86" ht="12.75">
      <c r="G970" s="41"/>
      <c r="J970" s="41"/>
      <c r="M970" s="41"/>
      <c r="O970" s="41"/>
      <c r="P970" s="41"/>
      <c r="Q970" s="41"/>
      <c r="S970" s="41"/>
      <c r="T970" s="41"/>
      <c r="U970" s="41"/>
      <c r="V970" s="41"/>
      <c r="W970" s="41"/>
      <c r="X970" s="41"/>
      <c r="Y970" s="41"/>
      <c r="Z970" s="41"/>
      <c r="AB970" s="41"/>
      <c r="AC970" s="41"/>
      <c r="AD970" s="41"/>
      <c r="AE970" s="41"/>
      <c r="AF970" s="41"/>
      <c r="AG970" s="41"/>
      <c r="AI970" s="41"/>
      <c r="AJ970" s="41"/>
      <c r="AK970" s="41"/>
      <c r="AL970" s="41"/>
      <c r="AM970" s="41"/>
      <c r="AN970" s="41"/>
      <c r="AO970" s="41"/>
      <c r="AQ970" s="41"/>
      <c r="AR970" s="41"/>
      <c r="AS970" s="41"/>
      <c r="AT970" s="41"/>
      <c r="AU970" s="41"/>
      <c r="AV970" s="41"/>
      <c r="AW970" s="41"/>
      <c r="AX970" s="41"/>
      <c r="AY970" s="41"/>
      <c r="BA970" s="41"/>
      <c r="BB970" s="41"/>
      <c r="BC970" s="41"/>
      <c r="BD970" s="41"/>
      <c r="BE970" s="41"/>
      <c r="BF970" s="41"/>
      <c r="BH970" s="41"/>
      <c r="BJ970" s="41"/>
      <c r="BK970" s="41"/>
      <c r="CC970" s="41"/>
      <c r="CD970" s="41"/>
      <c r="CE970" s="41"/>
      <c r="CF970" s="41"/>
      <c r="CG970" s="41"/>
      <c r="CH970" s="41"/>
    </row>
    <row r="971" spans="7:86" ht="12.75">
      <c r="G971" s="41"/>
      <c r="J971" s="41"/>
      <c r="M971" s="41"/>
      <c r="O971" s="41"/>
      <c r="P971" s="41"/>
      <c r="Q971" s="41"/>
      <c r="S971" s="41"/>
      <c r="T971" s="41"/>
      <c r="U971" s="41"/>
      <c r="V971" s="41"/>
      <c r="W971" s="41"/>
      <c r="X971" s="41"/>
      <c r="Y971" s="41"/>
      <c r="Z971" s="41"/>
      <c r="AB971" s="41"/>
      <c r="AC971" s="41"/>
      <c r="AD971" s="41"/>
      <c r="AE971" s="41"/>
      <c r="AF971" s="41"/>
      <c r="AG971" s="41"/>
      <c r="AI971" s="41"/>
      <c r="AJ971" s="41"/>
      <c r="AK971" s="41"/>
      <c r="AL971" s="41"/>
      <c r="AM971" s="41"/>
      <c r="AN971" s="41"/>
      <c r="AO971" s="41"/>
      <c r="AQ971" s="41"/>
      <c r="AR971" s="41"/>
      <c r="AS971" s="41"/>
      <c r="AT971" s="41"/>
      <c r="AU971" s="41"/>
      <c r="AV971" s="41"/>
      <c r="AW971" s="41"/>
      <c r="AX971" s="41"/>
      <c r="AY971" s="41"/>
      <c r="BA971" s="41"/>
      <c r="BB971" s="41"/>
      <c r="BC971" s="41"/>
      <c r="BD971" s="41"/>
      <c r="BE971" s="41"/>
      <c r="BF971" s="41"/>
      <c r="BH971" s="41"/>
      <c r="BJ971" s="41"/>
      <c r="BK971" s="41"/>
      <c r="CC971" s="41"/>
      <c r="CD971" s="41"/>
      <c r="CE971" s="41"/>
      <c r="CF971" s="41"/>
      <c r="CG971" s="41"/>
      <c r="CH971" s="41"/>
    </row>
    <row r="972" spans="7:86" ht="12.75">
      <c r="G972" s="41"/>
      <c r="J972" s="41"/>
      <c r="M972" s="41"/>
      <c r="O972" s="41"/>
      <c r="P972" s="41"/>
      <c r="Q972" s="41"/>
      <c r="S972" s="41"/>
      <c r="T972" s="41"/>
      <c r="U972" s="41"/>
      <c r="V972" s="41"/>
      <c r="W972" s="41"/>
      <c r="X972" s="41"/>
      <c r="Y972" s="41"/>
      <c r="Z972" s="41"/>
      <c r="AB972" s="41"/>
      <c r="AC972" s="41"/>
      <c r="AD972" s="41"/>
      <c r="AE972" s="41"/>
      <c r="AF972" s="41"/>
      <c r="AG972" s="41"/>
      <c r="AI972" s="41"/>
      <c r="AJ972" s="41"/>
      <c r="AK972" s="41"/>
      <c r="AL972" s="41"/>
      <c r="AM972" s="41"/>
      <c r="AN972" s="41"/>
      <c r="AO972" s="41"/>
      <c r="AQ972" s="41"/>
      <c r="AR972" s="41"/>
      <c r="AS972" s="41"/>
      <c r="AT972" s="41"/>
      <c r="AU972" s="41"/>
      <c r="AV972" s="41"/>
      <c r="AW972" s="41"/>
      <c r="AX972" s="41"/>
      <c r="AY972" s="41"/>
      <c r="BA972" s="41"/>
      <c r="BB972" s="41"/>
      <c r="BC972" s="41"/>
      <c r="BD972" s="41"/>
      <c r="BE972" s="41"/>
      <c r="BF972" s="41"/>
      <c r="BH972" s="41"/>
      <c r="BJ972" s="41"/>
      <c r="BK972" s="41"/>
      <c r="CC972" s="41"/>
      <c r="CD972" s="41"/>
      <c r="CE972" s="41"/>
      <c r="CF972" s="41"/>
      <c r="CG972" s="41"/>
      <c r="CH972" s="41"/>
    </row>
    <row r="973" spans="7:86" ht="12.75">
      <c r="G973" s="41"/>
      <c r="J973" s="41"/>
      <c r="M973" s="41"/>
      <c r="O973" s="41"/>
      <c r="P973" s="41"/>
      <c r="Q973" s="41"/>
      <c r="S973" s="41"/>
      <c r="T973" s="41"/>
      <c r="U973" s="41"/>
      <c r="V973" s="41"/>
      <c r="W973" s="41"/>
      <c r="X973" s="41"/>
      <c r="Y973" s="41"/>
      <c r="Z973" s="41"/>
      <c r="AB973" s="41"/>
      <c r="AC973" s="41"/>
      <c r="AD973" s="41"/>
      <c r="AE973" s="41"/>
      <c r="AF973" s="41"/>
      <c r="AG973" s="41"/>
      <c r="AI973" s="41"/>
      <c r="AJ973" s="41"/>
      <c r="AK973" s="41"/>
      <c r="AL973" s="41"/>
      <c r="AM973" s="41"/>
      <c r="AN973" s="41"/>
      <c r="AO973" s="41"/>
      <c r="AQ973" s="41"/>
      <c r="AR973" s="41"/>
      <c r="AS973" s="41"/>
      <c r="AT973" s="41"/>
      <c r="AU973" s="41"/>
      <c r="AV973" s="41"/>
      <c r="AW973" s="41"/>
      <c r="AX973" s="41"/>
      <c r="AY973" s="41"/>
      <c r="BA973" s="41"/>
      <c r="BB973" s="41"/>
      <c r="BC973" s="41"/>
      <c r="BD973" s="41"/>
      <c r="BE973" s="41"/>
      <c r="BF973" s="41"/>
      <c r="BH973" s="41"/>
      <c r="BJ973" s="41"/>
      <c r="BK973" s="41"/>
      <c r="CC973" s="41"/>
      <c r="CD973" s="41"/>
      <c r="CE973" s="41"/>
      <c r="CF973" s="41"/>
      <c r="CG973" s="41"/>
      <c r="CH973" s="41"/>
    </row>
    <row r="974" spans="7:86" ht="12.75">
      <c r="G974" s="41"/>
      <c r="J974" s="41"/>
      <c r="M974" s="41"/>
      <c r="O974" s="41"/>
      <c r="P974" s="41"/>
      <c r="Q974" s="41"/>
      <c r="S974" s="41"/>
      <c r="T974" s="41"/>
      <c r="U974" s="41"/>
      <c r="V974" s="41"/>
      <c r="W974" s="41"/>
      <c r="X974" s="41"/>
      <c r="Y974" s="41"/>
      <c r="Z974" s="41"/>
      <c r="AB974" s="41"/>
      <c r="AC974" s="41"/>
      <c r="AD974" s="41"/>
      <c r="AE974" s="41"/>
      <c r="AF974" s="41"/>
      <c r="AG974" s="41"/>
      <c r="AI974" s="41"/>
      <c r="AJ974" s="41"/>
      <c r="AK974" s="41"/>
      <c r="AL974" s="41"/>
      <c r="AM974" s="41"/>
      <c r="AN974" s="41"/>
      <c r="AO974" s="41"/>
      <c r="AQ974" s="41"/>
      <c r="AR974" s="41"/>
      <c r="AS974" s="41"/>
      <c r="AT974" s="41"/>
      <c r="AU974" s="41"/>
      <c r="AV974" s="41"/>
      <c r="AW974" s="41"/>
      <c r="AX974" s="41"/>
      <c r="AY974" s="41"/>
      <c r="BA974" s="41"/>
      <c r="BB974" s="41"/>
      <c r="BC974" s="41"/>
      <c r="BD974" s="41"/>
      <c r="BE974" s="41"/>
      <c r="BF974" s="41"/>
      <c r="BH974" s="41"/>
      <c r="BJ974" s="41"/>
      <c r="BK974" s="41"/>
      <c r="CC974" s="41"/>
      <c r="CD974" s="41"/>
      <c r="CE974" s="41"/>
      <c r="CF974" s="41"/>
      <c r="CG974" s="41"/>
      <c r="CH974" s="41"/>
    </row>
    <row r="975" spans="7:86" ht="12.75">
      <c r="G975" s="41"/>
      <c r="J975" s="41"/>
      <c r="M975" s="41"/>
      <c r="O975" s="41"/>
      <c r="P975" s="41"/>
      <c r="Q975" s="41"/>
      <c r="S975" s="41"/>
      <c r="T975" s="41"/>
      <c r="U975" s="41"/>
      <c r="V975" s="41"/>
      <c r="W975" s="41"/>
      <c r="X975" s="41"/>
      <c r="Y975" s="41"/>
      <c r="Z975" s="41"/>
      <c r="AB975" s="41"/>
      <c r="AC975" s="41"/>
      <c r="AD975" s="41"/>
      <c r="AE975" s="41"/>
      <c r="AF975" s="41"/>
      <c r="AG975" s="41"/>
      <c r="AI975" s="41"/>
      <c r="AJ975" s="41"/>
      <c r="AK975" s="41"/>
      <c r="AL975" s="41"/>
      <c r="AM975" s="41"/>
      <c r="AN975" s="41"/>
      <c r="AO975" s="41"/>
      <c r="AQ975" s="41"/>
      <c r="AR975" s="41"/>
      <c r="AS975" s="41"/>
      <c r="AT975" s="41"/>
      <c r="AU975" s="41"/>
      <c r="AV975" s="41"/>
      <c r="AW975" s="41"/>
      <c r="AX975" s="41"/>
      <c r="AY975" s="41"/>
      <c r="BA975" s="41"/>
      <c r="BB975" s="41"/>
      <c r="BC975" s="41"/>
      <c r="BD975" s="41"/>
      <c r="BE975" s="41"/>
      <c r="BF975" s="41"/>
      <c r="BH975" s="41"/>
      <c r="BJ975" s="41"/>
      <c r="BK975" s="41"/>
      <c r="CC975" s="41"/>
      <c r="CD975" s="41"/>
      <c r="CE975" s="41"/>
      <c r="CF975" s="41"/>
      <c r="CG975" s="41"/>
      <c r="CH975" s="41"/>
    </row>
    <row r="976" spans="7:86" ht="12.75">
      <c r="G976" s="41"/>
      <c r="J976" s="41"/>
      <c r="M976" s="41"/>
      <c r="O976" s="41"/>
      <c r="P976" s="41"/>
      <c r="Q976" s="41"/>
      <c r="S976" s="41"/>
      <c r="T976" s="41"/>
      <c r="U976" s="41"/>
      <c r="V976" s="41"/>
      <c r="W976" s="41"/>
      <c r="X976" s="41"/>
      <c r="Y976" s="41"/>
      <c r="Z976" s="41"/>
      <c r="AB976" s="41"/>
      <c r="AC976" s="41"/>
      <c r="AD976" s="41"/>
      <c r="AE976" s="41"/>
      <c r="AF976" s="41"/>
      <c r="AG976" s="41"/>
      <c r="AI976" s="41"/>
      <c r="AJ976" s="41"/>
      <c r="AK976" s="41"/>
      <c r="AL976" s="41"/>
      <c r="AM976" s="41"/>
      <c r="AN976" s="41"/>
      <c r="AO976" s="41"/>
      <c r="AQ976" s="41"/>
      <c r="AR976" s="41"/>
      <c r="AS976" s="41"/>
      <c r="AT976" s="41"/>
      <c r="AU976" s="41"/>
      <c r="AV976" s="41"/>
      <c r="AW976" s="41"/>
      <c r="AX976" s="41"/>
      <c r="AY976" s="41"/>
      <c r="BA976" s="41"/>
      <c r="BB976" s="41"/>
      <c r="BC976" s="41"/>
      <c r="BD976" s="41"/>
      <c r="BE976" s="41"/>
      <c r="BF976" s="41"/>
      <c r="BH976" s="41"/>
      <c r="BJ976" s="41"/>
      <c r="BK976" s="41"/>
      <c r="CC976" s="41"/>
      <c r="CD976" s="41"/>
      <c r="CE976" s="41"/>
      <c r="CF976" s="41"/>
      <c r="CG976" s="41"/>
      <c r="CH976" s="41"/>
    </row>
    <row r="977" spans="7:86" ht="12.75">
      <c r="G977" s="41"/>
      <c r="J977" s="41"/>
      <c r="M977" s="41"/>
      <c r="O977" s="41"/>
      <c r="P977" s="41"/>
      <c r="Q977" s="41"/>
      <c r="S977" s="41"/>
      <c r="T977" s="41"/>
      <c r="U977" s="41"/>
      <c r="V977" s="41"/>
      <c r="W977" s="41"/>
      <c r="X977" s="41"/>
      <c r="Y977" s="41"/>
      <c r="Z977" s="41"/>
      <c r="AB977" s="41"/>
      <c r="AC977" s="41"/>
      <c r="AD977" s="41"/>
      <c r="AE977" s="41"/>
      <c r="AF977" s="41"/>
      <c r="AG977" s="41"/>
      <c r="AI977" s="41"/>
      <c r="AJ977" s="41"/>
      <c r="AK977" s="41"/>
      <c r="AL977" s="41"/>
      <c r="AM977" s="41"/>
      <c r="AN977" s="41"/>
      <c r="AO977" s="41"/>
      <c r="AQ977" s="41"/>
      <c r="AR977" s="41"/>
      <c r="AS977" s="41"/>
      <c r="AT977" s="41"/>
      <c r="AU977" s="41"/>
      <c r="AV977" s="41"/>
      <c r="AW977" s="41"/>
      <c r="AX977" s="41"/>
      <c r="AY977" s="41"/>
      <c r="BA977" s="41"/>
      <c r="BB977" s="41"/>
      <c r="BC977" s="41"/>
      <c r="BD977" s="41"/>
      <c r="BE977" s="41"/>
      <c r="BF977" s="41"/>
      <c r="BH977" s="41"/>
      <c r="BJ977" s="41"/>
      <c r="BK977" s="41"/>
      <c r="CC977" s="41"/>
      <c r="CD977" s="41"/>
      <c r="CE977" s="41"/>
      <c r="CF977" s="41"/>
      <c r="CG977" s="41"/>
      <c r="CH977" s="41"/>
    </row>
    <row r="978" spans="7:86" ht="12.75">
      <c r="G978" s="41"/>
      <c r="J978" s="41"/>
      <c r="M978" s="41"/>
      <c r="O978" s="41"/>
      <c r="P978" s="41"/>
      <c r="Q978" s="41"/>
      <c r="S978" s="41"/>
      <c r="T978" s="41"/>
      <c r="U978" s="41"/>
      <c r="V978" s="41"/>
      <c r="W978" s="41"/>
      <c r="X978" s="41"/>
      <c r="Y978" s="41"/>
      <c r="Z978" s="41"/>
      <c r="AB978" s="41"/>
      <c r="AC978" s="41"/>
      <c r="AD978" s="41"/>
      <c r="AE978" s="41"/>
      <c r="AF978" s="41"/>
      <c r="AG978" s="41"/>
      <c r="AI978" s="41"/>
      <c r="AJ978" s="41"/>
      <c r="AK978" s="41"/>
      <c r="AL978" s="41"/>
      <c r="AM978" s="41"/>
      <c r="AN978" s="41"/>
      <c r="AO978" s="41"/>
      <c r="AQ978" s="41"/>
      <c r="AR978" s="41"/>
      <c r="AS978" s="41"/>
      <c r="AT978" s="41"/>
      <c r="AU978" s="41"/>
      <c r="AV978" s="41"/>
      <c r="AW978" s="41"/>
      <c r="AX978" s="41"/>
      <c r="AY978" s="41"/>
      <c r="BA978" s="41"/>
      <c r="BB978" s="41"/>
      <c r="BC978" s="41"/>
      <c r="BD978" s="41"/>
      <c r="BE978" s="41"/>
      <c r="BF978" s="41"/>
      <c r="BH978" s="41"/>
      <c r="BJ978" s="41"/>
      <c r="BK978" s="41"/>
      <c r="CC978" s="41"/>
      <c r="CD978" s="41"/>
      <c r="CE978" s="41"/>
      <c r="CF978" s="41"/>
      <c r="CG978" s="41"/>
      <c r="CH978" s="41"/>
    </row>
    <row r="979" spans="7:86" ht="12.75">
      <c r="G979" s="41"/>
      <c r="J979" s="41"/>
      <c r="M979" s="41"/>
      <c r="O979" s="41"/>
      <c r="P979" s="41"/>
      <c r="Q979" s="41"/>
      <c r="S979" s="41"/>
      <c r="T979" s="41"/>
      <c r="U979" s="41"/>
      <c r="V979" s="41"/>
      <c r="W979" s="41"/>
      <c r="X979" s="41"/>
      <c r="Y979" s="41"/>
      <c r="Z979" s="41"/>
      <c r="AB979" s="41"/>
      <c r="AC979" s="41"/>
      <c r="AD979" s="41"/>
      <c r="AE979" s="41"/>
      <c r="AF979" s="41"/>
      <c r="AG979" s="41"/>
      <c r="AI979" s="41"/>
      <c r="AJ979" s="41"/>
      <c r="AK979" s="41"/>
      <c r="AL979" s="41"/>
      <c r="AM979" s="41"/>
      <c r="AN979" s="41"/>
      <c r="AO979" s="41"/>
      <c r="AQ979" s="41"/>
      <c r="AR979" s="41"/>
      <c r="AS979" s="41"/>
      <c r="AT979" s="41"/>
      <c r="AU979" s="41"/>
      <c r="AV979" s="41"/>
      <c r="AW979" s="41"/>
      <c r="AX979" s="41"/>
      <c r="AY979" s="41"/>
      <c r="BA979" s="41"/>
      <c r="BB979" s="41"/>
      <c r="BC979" s="41"/>
      <c r="BD979" s="41"/>
      <c r="BE979" s="41"/>
      <c r="BF979" s="41"/>
      <c r="BH979" s="41"/>
      <c r="BJ979" s="41"/>
      <c r="BK979" s="41"/>
      <c r="CC979" s="41"/>
      <c r="CD979" s="41"/>
      <c r="CE979" s="41"/>
      <c r="CF979" s="41"/>
      <c r="CG979" s="41"/>
      <c r="CH979" s="41"/>
    </row>
    <row r="980" spans="7:86" ht="12.75">
      <c r="G980" s="41"/>
      <c r="J980" s="41"/>
      <c r="M980" s="41"/>
      <c r="O980" s="41"/>
      <c r="P980" s="41"/>
      <c r="Q980" s="41"/>
      <c r="S980" s="41"/>
      <c r="T980" s="41"/>
      <c r="U980" s="41"/>
      <c r="V980" s="41"/>
      <c r="W980" s="41"/>
      <c r="X980" s="41"/>
      <c r="Y980" s="41"/>
      <c r="Z980" s="41"/>
      <c r="AB980" s="41"/>
      <c r="AC980" s="41"/>
      <c r="AD980" s="41"/>
      <c r="AE980" s="41"/>
      <c r="AF980" s="41"/>
      <c r="AG980" s="41"/>
      <c r="AI980" s="41"/>
      <c r="AJ980" s="41"/>
      <c r="AK980" s="41"/>
      <c r="AL980" s="41"/>
      <c r="AM980" s="41"/>
      <c r="AN980" s="41"/>
      <c r="AO980" s="41"/>
      <c r="AQ980" s="41"/>
      <c r="AR980" s="41"/>
      <c r="AS980" s="41"/>
      <c r="AT980" s="41"/>
      <c r="AU980" s="41"/>
      <c r="AV980" s="41"/>
      <c r="AW980" s="41"/>
      <c r="AX980" s="41"/>
      <c r="AY980" s="41"/>
      <c r="BA980" s="41"/>
      <c r="BB980" s="41"/>
      <c r="BC980" s="41"/>
      <c r="BD980" s="41"/>
      <c r="BE980" s="41"/>
      <c r="BF980" s="41"/>
      <c r="BH980" s="41"/>
      <c r="BJ980" s="41"/>
      <c r="BK980" s="41"/>
      <c r="CC980" s="41"/>
      <c r="CD980" s="41"/>
      <c r="CE980" s="41"/>
      <c r="CF980" s="41"/>
      <c r="CG980" s="41"/>
      <c r="CH980" s="41"/>
    </row>
    <row r="981" spans="7:86" ht="12.75">
      <c r="G981" s="41"/>
      <c r="J981" s="41"/>
      <c r="M981" s="41"/>
      <c r="O981" s="41"/>
      <c r="P981" s="41"/>
      <c r="Q981" s="41"/>
      <c r="S981" s="41"/>
      <c r="T981" s="41"/>
      <c r="U981" s="41"/>
      <c r="V981" s="41"/>
      <c r="W981" s="41"/>
      <c r="X981" s="41"/>
      <c r="Y981" s="41"/>
      <c r="Z981" s="41"/>
      <c r="AB981" s="41"/>
      <c r="AC981" s="41"/>
      <c r="AD981" s="41"/>
      <c r="AE981" s="41"/>
      <c r="AF981" s="41"/>
      <c r="AG981" s="41"/>
      <c r="AI981" s="41"/>
      <c r="AJ981" s="41"/>
      <c r="AK981" s="41"/>
      <c r="AL981" s="41"/>
      <c r="AM981" s="41"/>
      <c r="AN981" s="41"/>
      <c r="AO981" s="41"/>
      <c r="AQ981" s="41"/>
      <c r="AR981" s="41"/>
      <c r="AS981" s="41"/>
      <c r="AT981" s="41"/>
      <c r="AU981" s="41"/>
      <c r="AV981" s="41"/>
      <c r="AW981" s="41"/>
      <c r="AX981" s="41"/>
      <c r="AY981" s="41"/>
      <c r="BA981" s="41"/>
      <c r="BB981" s="41"/>
      <c r="BC981" s="41"/>
      <c r="BD981" s="41"/>
      <c r="BE981" s="41"/>
      <c r="BF981" s="41"/>
      <c r="BH981" s="41"/>
      <c r="BJ981" s="41"/>
      <c r="BK981" s="41"/>
      <c r="CC981" s="41"/>
      <c r="CD981" s="41"/>
      <c r="CE981" s="41"/>
      <c r="CF981" s="41"/>
      <c r="CG981" s="41"/>
      <c r="CH981" s="41"/>
    </row>
    <row r="982" spans="7:86" ht="12.75">
      <c r="G982" s="41"/>
      <c r="J982" s="41"/>
      <c r="M982" s="41"/>
      <c r="O982" s="41"/>
      <c r="P982" s="41"/>
      <c r="Q982" s="41"/>
      <c r="S982" s="41"/>
      <c r="T982" s="41"/>
      <c r="U982" s="41"/>
      <c r="V982" s="41"/>
      <c r="W982" s="41"/>
      <c r="X982" s="41"/>
      <c r="Y982" s="41"/>
      <c r="Z982" s="41"/>
      <c r="AB982" s="41"/>
      <c r="AC982" s="41"/>
      <c r="AD982" s="41"/>
      <c r="AE982" s="41"/>
      <c r="AF982" s="41"/>
      <c r="AG982" s="41"/>
      <c r="AI982" s="41"/>
      <c r="AJ982" s="41"/>
      <c r="AK982" s="41"/>
      <c r="AL982" s="41"/>
      <c r="AM982" s="41"/>
      <c r="AN982" s="41"/>
      <c r="AO982" s="41"/>
      <c r="AQ982" s="41"/>
      <c r="AR982" s="41"/>
      <c r="AS982" s="41"/>
      <c r="AT982" s="41"/>
      <c r="AU982" s="41"/>
      <c r="AV982" s="41"/>
      <c r="AW982" s="41"/>
      <c r="AX982" s="41"/>
      <c r="AY982" s="41"/>
      <c r="BA982" s="41"/>
      <c r="BB982" s="41"/>
      <c r="BC982" s="41"/>
      <c r="BD982" s="41"/>
      <c r="BE982" s="41"/>
      <c r="BF982" s="41"/>
      <c r="BH982" s="41"/>
      <c r="BJ982" s="41"/>
      <c r="BK982" s="41"/>
      <c r="CC982" s="41"/>
      <c r="CD982" s="41"/>
      <c r="CE982" s="41"/>
      <c r="CF982" s="41"/>
      <c r="CG982" s="41"/>
      <c r="CH982" s="41"/>
    </row>
    <row r="983" spans="7:86" ht="12.75">
      <c r="G983" s="41"/>
      <c r="J983" s="41"/>
      <c r="M983" s="41"/>
      <c r="O983" s="41"/>
      <c r="P983" s="41"/>
      <c r="Q983" s="41"/>
      <c r="S983" s="41"/>
      <c r="T983" s="41"/>
      <c r="U983" s="41"/>
      <c r="V983" s="41"/>
      <c r="W983" s="41"/>
      <c r="X983" s="41"/>
      <c r="Y983" s="41"/>
      <c r="Z983" s="41"/>
      <c r="AB983" s="41"/>
      <c r="AC983" s="41"/>
      <c r="AD983" s="41"/>
      <c r="AE983" s="41"/>
      <c r="AF983" s="41"/>
      <c r="AG983" s="41"/>
      <c r="AI983" s="41"/>
      <c r="AJ983" s="41"/>
      <c r="AK983" s="41"/>
      <c r="AL983" s="41"/>
      <c r="AM983" s="41"/>
      <c r="AN983" s="41"/>
      <c r="AO983" s="41"/>
      <c r="AQ983" s="41"/>
      <c r="AR983" s="41"/>
      <c r="AS983" s="41"/>
      <c r="AT983" s="41"/>
      <c r="AU983" s="41"/>
      <c r="AV983" s="41"/>
      <c r="AW983" s="41"/>
      <c r="AX983" s="41"/>
      <c r="AY983" s="41"/>
      <c r="BA983" s="41"/>
      <c r="BB983" s="41"/>
      <c r="BC983" s="41"/>
      <c r="BD983" s="41"/>
      <c r="BE983" s="41"/>
      <c r="BF983" s="41"/>
      <c r="BH983" s="41"/>
      <c r="BJ983" s="41"/>
      <c r="BK983" s="41"/>
      <c r="CC983" s="41"/>
      <c r="CD983" s="41"/>
      <c r="CE983" s="41"/>
      <c r="CF983" s="41"/>
      <c r="CG983" s="41"/>
      <c r="CH983" s="41"/>
    </row>
    <row r="984" spans="7:86" ht="12.75">
      <c r="G984" s="41"/>
      <c r="J984" s="41"/>
      <c r="M984" s="41"/>
      <c r="O984" s="41"/>
      <c r="P984" s="41"/>
      <c r="Q984" s="41"/>
      <c r="S984" s="41"/>
      <c r="T984" s="41"/>
      <c r="U984" s="41"/>
      <c r="V984" s="41"/>
      <c r="W984" s="41"/>
      <c r="X984" s="41"/>
      <c r="Y984" s="41"/>
      <c r="Z984" s="41"/>
      <c r="AB984" s="41"/>
      <c r="AC984" s="41"/>
      <c r="AD984" s="41"/>
      <c r="AE984" s="41"/>
      <c r="AF984" s="41"/>
      <c r="AG984" s="41"/>
      <c r="AI984" s="41"/>
      <c r="AJ984" s="41"/>
      <c r="AK984" s="41"/>
      <c r="AL984" s="41"/>
      <c r="AM984" s="41"/>
      <c r="AN984" s="41"/>
      <c r="AO984" s="41"/>
      <c r="AQ984" s="41"/>
      <c r="AR984" s="41"/>
      <c r="AS984" s="41"/>
      <c r="AT984" s="41"/>
      <c r="AU984" s="41"/>
      <c r="AV984" s="41"/>
      <c r="AW984" s="41"/>
      <c r="AX984" s="41"/>
      <c r="AY984" s="41"/>
      <c r="BA984" s="41"/>
      <c r="BB984" s="41"/>
      <c r="BC984" s="41"/>
      <c r="BD984" s="41"/>
      <c r="BE984" s="41"/>
      <c r="BF984" s="41"/>
      <c r="BH984" s="41"/>
      <c r="BJ984" s="41"/>
      <c r="BK984" s="41"/>
      <c r="CC984" s="41"/>
      <c r="CD984" s="41"/>
      <c r="CE984" s="41"/>
      <c r="CF984" s="41"/>
      <c r="CG984" s="41"/>
      <c r="CH984" s="41"/>
    </row>
    <row r="985" spans="7:86" ht="12.75">
      <c r="G985" s="41"/>
      <c r="J985" s="41"/>
      <c r="M985" s="41"/>
      <c r="O985" s="41"/>
      <c r="P985" s="41"/>
      <c r="Q985" s="41"/>
      <c r="S985" s="41"/>
      <c r="T985" s="41"/>
      <c r="U985" s="41"/>
      <c r="V985" s="41"/>
      <c r="W985" s="41"/>
      <c r="X985" s="41"/>
      <c r="Y985" s="41"/>
      <c r="Z985" s="41"/>
      <c r="AB985" s="41"/>
      <c r="AC985" s="41"/>
      <c r="AD985" s="41"/>
      <c r="AE985" s="41"/>
      <c r="AF985" s="41"/>
      <c r="AG985" s="41"/>
      <c r="AI985" s="41"/>
      <c r="AJ985" s="41"/>
      <c r="AK985" s="41"/>
      <c r="AL985" s="41"/>
      <c r="AM985" s="41"/>
      <c r="AN985" s="41"/>
      <c r="AO985" s="41"/>
      <c r="AQ985" s="41"/>
      <c r="AR985" s="41"/>
      <c r="AS985" s="41"/>
      <c r="AT985" s="41"/>
      <c r="AU985" s="41"/>
      <c r="AV985" s="41"/>
      <c r="AW985" s="41"/>
      <c r="AX985" s="41"/>
      <c r="AY985" s="41"/>
      <c r="BA985" s="41"/>
      <c r="BB985" s="41"/>
      <c r="BC985" s="41"/>
      <c r="BD985" s="41"/>
      <c r="BE985" s="41"/>
      <c r="BF985" s="41"/>
      <c r="BH985" s="41"/>
      <c r="BJ985" s="41"/>
      <c r="BK985" s="41"/>
      <c r="CC985" s="41"/>
      <c r="CD985" s="41"/>
      <c r="CE985" s="41"/>
      <c r="CF985" s="41"/>
      <c r="CG985" s="41"/>
      <c r="CH985" s="41"/>
    </row>
    <row r="986" spans="7:86" ht="12.75">
      <c r="G986" s="41"/>
      <c r="J986" s="41"/>
      <c r="M986" s="41"/>
      <c r="O986" s="41"/>
      <c r="P986" s="41"/>
      <c r="Q986" s="41"/>
      <c r="S986" s="41"/>
      <c r="T986" s="41"/>
      <c r="U986" s="41"/>
      <c r="V986" s="41"/>
      <c r="W986" s="41"/>
      <c r="X986" s="41"/>
      <c r="Y986" s="41"/>
      <c r="Z986" s="41"/>
      <c r="AB986" s="41"/>
      <c r="AC986" s="41"/>
      <c r="AD986" s="41"/>
      <c r="AE986" s="41"/>
      <c r="AF986" s="41"/>
      <c r="AG986" s="41"/>
      <c r="AI986" s="41"/>
      <c r="AJ986" s="41"/>
      <c r="AK986" s="41"/>
      <c r="AL986" s="41"/>
      <c r="AM986" s="41"/>
      <c r="AN986" s="41"/>
      <c r="AO986" s="41"/>
      <c r="AQ986" s="41"/>
      <c r="AR986" s="41"/>
      <c r="AS986" s="41"/>
      <c r="AT986" s="41"/>
      <c r="AU986" s="41"/>
      <c r="AV986" s="41"/>
      <c r="AW986" s="41"/>
      <c r="AX986" s="41"/>
      <c r="AY986" s="41"/>
      <c r="BA986" s="41"/>
      <c r="BB986" s="41"/>
      <c r="BC986" s="41"/>
      <c r="BD986" s="41"/>
      <c r="BE986" s="41"/>
      <c r="BF986" s="41"/>
      <c r="BH986" s="41"/>
      <c r="BJ986" s="41"/>
      <c r="BK986" s="41"/>
      <c r="CC986" s="41"/>
      <c r="CD986" s="41"/>
      <c r="CE986" s="41"/>
      <c r="CF986" s="41"/>
      <c r="CG986" s="41"/>
      <c r="CH986" s="41"/>
    </row>
    <row r="987" spans="7:86" ht="12.75">
      <c r="G987" s="41"/>
      <c r="J987" s="41"/>
      <c r="M987" s="41"/>
      <c r="O987" s="41"/>
      <c r="P987" s="41"/>
      <c r="Q987" s="41"/>
      <c r="S987" s="41"/>
      <c r="T987" s="41"/>
      <c r="U987" s="41"/>
      <c r="V987" s="41"/>
      <c r="W987" s="41"/>
      <c r="X987" s="41"/>
      <c r="Y987" s="41"/>
      <c r="Z987" s="41"/>
      <c r="AB987" s="41"/>
      <c r="AC987" s="41"/>
      <c r="AD987" s="41"/>
      <c r="AE987" s="41"/>
      <c r="AF987" s="41"/>
      <c r="AG987" s="41"/>
      <c r="AI987" s="41"/>
      <c r="AJ987" s="41"/>
      <c r="AK987" s="41"/>
      <c r="AL987" s="41"/>
      <c r="AM987" s="41"/>
      <c r="AN987" s="41"/>
      <c r="AO987" s="41"/>
      <c r="AQ987" s="41"/>
      <c r="AR987" s="41"/>
      <c r="AS987" s="41"/>
      <c r="AT987" s="41"/>
      <c r="AU987" s="41"/>
      <c r="AV987" s="41"/>
      <c r="AW987" s="41"/>
      <c r="AX987" s="41"/>
      <c r="AY987" s="41"/>
      <c r="BA987" s="41"/>
      <c r="BB987" s="41"/>
      <c r="BC987" s="41"/>
      <c r="BD987" s="41"/>
      <c r="BE987" s="41"/>
      <c r="BF987" s="41"/>
      <c r="BH987" s="41"/>
      <c r="BJ987" s="41"/>
      <c r="BK987" s="41"/>
      <c r="CC987" s="41"/>
      <c r="CD987" s="41"/>
      <c r="CE987" s="41"/>
      <c r="CF987" s="41"/>
      <c r="CG987" s="41"/>
      <c r="CH987" s="41"/>
    </row>
    <row r="988" spans="7:86" ht="12.75">
      <c r="G988" s="41"/>
      <c r="J988" s="41"/>
      <c r="M988" s="41"/>
      <c r="O988" s="41"/>
      <c r="P988" s="41"/>
      <c r="Q988" s="41"/>
      <c r="S988" s="41"/>
      <c r="T988" s="41"/>
      <c r="U988" s="41"/>
      <c r="V988" s="41"/>
      <c r="W988" s="41"/>
      <c r="X988" s="41"/>
      <c r="Y988" s="41"/>
      <c r="Z988" s="41"/>
      <c r="AB988" s="41"/>
      <c r="AC988" s="41"/>
      <c r="AD988" s="41"/>
      <c r="AE988" s="41"/>
      <c r="AF988" s="41"/>
      <c r="AG988" s="41"/>
      <c r="AI988" s="41"/>
      <c r="AJ988" s="41"/>
      <c r="AK988" s="41"/>
      <c r="AL988" s="41"/>
      <c r="AM988" s="41"/>
      <c r="AN988" s="41"/>
      <c r="AO988" s="41"/>
      <c r="AQ988" s="41"/>
      <c r="AR988" s="41"/>
      <c r="AS988" s="41"/>
      <c r="AT988" s="41"/>
      <c r="AU988" s="41"/>
      <c r="AV988" s="41"/>
      <c r="AW988" s="41"/>
      <c r="AX988" s="41"/>
      <c r="AY988" s="41"/>
      <c r="BA988" s="41"/>
      <c r="BB988" s="41"/>
      <c r="BC988" s="41"/>
      <c r="BD988" s="41"/>
      <c r="BE988" s="41"/>
      <c r="BF988" s="41"/>
      <c r="BH988" s="41"/>
      <c r="BJ988" s="41"/>
      <c r="BK988" s="41"/>
      <c r="CC988" s="41"/>
      <c r="CD988" s="41"/>
      <c r="CE988" s="41"/>
      <c r="CF988" s="41"/>
      <c r="CG988" s="41"/>
      <c r="CH988" s="41"/>
    </row>
    <row r="989" spans="7:86" ht="12.75">
      <c r="G989" s="41"/>
      <c r="J989" s="41"/>
      <c r="M989" s="41"/>
      <c r="O989" s="41"/>
      <c r="P989" s="41"/>
      <c r="Q989" s="41"/>
      <c r="S989" s="41"/>
      <c r="T989" s="41"/>
      <c r="U989" s="41"/>
      <c r="V989" s="41"/>
      <c r="W989" s="41"/>
      <c r="X989" s="41"/>
      <c r="Y989" s="41"/>
      <c r="Z989" s="41"/>
      <c r="AB989" s="41"/>
      <c r="AC989" s="41"/>
      <c r="AD989" s="41"/>
      <c r="AE989" s="41"/>
      <c r="AF989" s="41"/>
      <c r="AG989" s="41"/>
      <c r="AI989" s="41"/>
      <c r="AJ989" s="41"/>
      <c r="AK989" s="41"/>
      <c r="AL989" s="41"/>
      <c r="AM989" s="41"/>
      <c r="AN989" s="41"/>
      <c r="AO989" s="41"/>
      <c r="AQ989" s="41"/>
      <c r="AR989" s="41"/>
      <c r="AS989" s="41"/>
      <c r="AT989" s="41"/>
      <c r="AU989" s="41"/>
      <c r="AV989" s="41"/>
      <c r="AW989" s="41"/>
      <c r="AX989" s="41"/>
      <c r="AY989" s="41"/>
      <c r="BA989" s="41"/>
      <c r="BB989" s="41"/>
      <c r="BC989" s="41"/>
      <c r="BD989" s="41"/>
      <c r="BE989" s="41"/>
      <c r="BF989" s="41"/>
      <c r="BH989" s="41"/>
      <c r="BJ989" s="41"/>
      <c r="BK989" s="41"/>
      <c r="CC989" s="41"/>
      <c r="CD989" s="41"/>
      <c r="CE989" s="41"/>
      <c r="CF989" s="41"/>
      <c r="CG989" s="41"/>
      <c r="CH989" s="41"/>
    </row>
    <row r="990" spans="7:86" ht="12.75">
      <c r="G990" s="41"/>
      <c r="J990" s="41"/>
      <c r="M990" s="41"/>
      <c r="O990" s="41"/>
      <c r="P990" s="41"/>
      <c r="Q990" s="41"/>
      <c r="S990" s="41"/>
      <c r="T990" s="41"/>
      <c r="U990" s="41"/>
      <c r="V990" s="41"/>
      <c r="W990" s="41"/>
      <c r="X990" s="41"/>
      <c r="Y990" s="41"/>
      <c r="Z990" s="41"/>
      <c r="AB990" s="41"/>
      <c r="AC990" s="41"/>
      <c r="AD990" s="41"/>
      <c r="AE990" s="41"/>
      <c r="AF990" s="41"/>
      <c r="AG990" s="41"/>
      <c r="AI990" s="41"/>
      <c r="AJ990" s="41"/>
      <c r="AK990" s="41"/>
      <c r="AL990" s="41"/>
      <c r="AM990" s="41"/>
      <c r="AN990" s="41"/>
      <c r="AO990" s="41"/>
      <c r="AQ990" s="41"/>
      <c r="AR990" s="41"/>
      <c r="AS990" s="41"/>
      <c r="AT990" s="41"/>
      <c r="AU990" s="41"/>
      <c r="AV990" s="41"/>
      <c r="AW990" s="41"/>
      <c r="AX990" s="41"/>
      <c r="AY990" s="41"/>
      <c r="BA990" s="41"/>
      <c r="BB990" s="41"/>
      <c r="BC990" s="41"/>
      <c r="BD990" s="41"/>
      <c r="BE990" s="41"/>
      <c r="BF990" s="41"/>
      <c r="BH990" s="41"/>
      <c r="BJ990" s="41"/>
      <c r="BK990" s="41"/>
      <c r="CC990" s="41"/>
      <c r="CD990" s="41"/>
      <c r="CE990" s="41"/>
      <c r="CF990" s="41"/>
      <c r="CG990" s="41"/>
      <c r="CH990" s="41"/>
    </row>
    <row r="991" spans="7:86" ht="12.75">
      <c r="G991" s="41"/>
      <c r="J991" s="41"/>
      <c r="M991" s="41"/>
      <c r="O991" s="41"/>
      <c r="P991" s="41"/>
      <c r="Q991" s="41"/>
      <c r="S991" s="41"/>
      <c r="T991" s="41"/>
      <c r="U991" s="41"/>
      <c r="V991" s="41"/>
      <c r="W991" s="41"/>
      <c r="X991" s="41"/>
      <c r="Y991" s="41"/>
      <c r="Z991" s="41"/>
      <c r="AB991" s="41"/>
      <c r="AC991" s="41"/>
      <c r="AD991" s="41"/>
      <c r="AE991" s="41"/>
      <c r="AF991" s="41"/>
      <c r="AG991" s="41"/>
      <c r="AI991" s="41"/>
      <c r="AJ991" s="41"/>
      <c r="AK991" s="41"/>
      <c r="AL991" s="41"/>
      <c r="AM991" s="41"/>
      <c r="AN991" s="41"/>
      <c r="AO991" s="41"/>
      <c r="AQ991" s="41"/>
      <c r="AR991" s="41"/>
      <c r="AS991" s="41"/>
      <c r="AT991" s="41"/>
      <c r="AU991" s="41"/>
      <c r="AV991" s="41"/>
      <c r="AW991" s="41"/>
      <c r="AX991" s="41"/>
      <c r="AY991" s="41"/>
      <c r="BA991" s="41"/>
      <c r="BB991" s="41"/>
      <c r="BC991" s="41"/>
      <c r="BD991" s="41"/>
      <c r="BE991" s="41"/>
      <c r="BF991" s="41"/>
      <c r="BH991" s="41"/>
      <c r="BJ991" s="41"/>
      <c r="BK991" s="41"/>
      <c r="CC991" s="41"/>
      <c r="CD991" s="41"/>
      <c r="CE991" s="41"/>
      <c r="CF991" s="41"/>
      <c r="CG991" s="41"/>
      <c r="CH991" s="41"/>
    </row>
    <row r="992" spans="7:86" ht="12.75">
      <c r="G992" s="41"/>
      <c r="J992" s="41"/>
      <c r="M992" s="41"/>
      <c r="O992" s="41"/>
      <c r="P992" s="41"/>
      <c r="Q992" s="41"/>
      <c r="S992" s="41"/>
      <c r="T992" s="41"/>
      <c r="U992" s="41"/>
      <c r="V992" s="41"/>
      <c r="W992" s="41"/>
      <c r="X992" s="41"/>
      <c r="Y992" s="41"/>
      <c r="Z992" s="41"/>
      <c r="AB992" s="41"/>
      <c r="AC992" s="41"/>
      <c r="AD992" s="41"/>
      <c r="AE992" s="41"/>
      <c r="AF992" s="41"/>
      <c r="AG992" s="41"/>
      <c r="AI992" s="41"/>
      <c r="AJ992" s="41"/>
      <c r="AK992" s="41"/>
      <c r="AL992" s="41"/>
      <c r="AM992" s="41"/>
      <c r="AN992" s="41"/>
      <c r="AO992" s="41"/>
      <c r="AQ992" s="41"/>
      <c r="AR992" s="41"/>
      <c r="AS992" s="41"/>
      <c r="AT992" s="41"/>
      <c r="AU992" s="41"/>
      <c r="AV992" s="41"/>
      <c r="AW992" s="41"/>
      <c r="AX992" s="41"/>
      <c r="AY992" s="41"/>
      <c r="BA992" s="41"/>
      <c r="BB992" s="41"/>
      <c r="BC992" s="41"/>
      <c r="BD992" s="41"/>
      <c r="BE992" s="41"/>
      <c r="BF992" s="41"/>
      <c r="BH992" s="41"/>
      <c r="BJ992" s="41"/>
      <c r="BK992" s="41"/>
      <c r="CC992" s="41"/>
      <c r="CD992" s="41"/>
      <c r="CE992" s="41"/>
      <c r="CF992" s="41"/>
      <c r="CG992" s="41"/>
      <c r="CH992" s="41"/>
    </row>
    <row r="993" spans="7:86" ht="12.75">
      <c r="G993" s="41"/>
      <c r="J993" s="41"/>
      <c r="M993" s="41"/>
      <c r="O993" s="41"/>
      <c r="P993" s="41"/>
      <c r="Q993" s="41"/>
      <c r="S993" s="41"/>
      <c r="T993" s="41"/>
      <c r="U993" s="41"/>
      <c r="V993" s="41"/>
      <c r="W993" s="41"/>
      <c r="X993" s="41"/>
      <c r="Y993" s="41"/>
      <c r="Z993" s="41"/>
      <c r="AB993" s="41"/>
      <c r="AC993" s="41"/>
      <c r="AD993" s="41"/>
      <c r="AE993" s="41"/>
      <c r="AF993" s="41"/>
      <c r="AG993" s="41"/>
      <c r="AI993" s="41"/>
      <c r="AJ993" s="41"/>
      <c r="AK993" s="41"/>
      <c r="AL993" s="41"/>
      <c r="AM993" s="41"/>
      <c r="AN993" s="41"/>
      <c r="AO993" s="41"/>
      <c r="AQ993" s="41"/>
      <c r="AR993" s="41"/>
      <c r="AS993" s="41"/>
      <c r="AT993" s="41"/>
      <c r="AU993" s="41"/>
      <c r="AV993" s="41"/>
      <c r="AW993" s="41"/>
      <c r="AX993" s="41"/>
      <c r="AY993" s="41"/>
      <c r="BA993" s="41"/>
      <c r="BB993" s="41"/>
      <c r="BC993" s="41"/>
      <c r="BD993" s="41"/>
      <c r="BE993" s="41"/>
      <c r="BF993" s="41"/>
      <c r="BH993" s="41"/>
      <c r="BJ993" s="41"/>
      <c r="BK993" s="41"/>
      <c r="CC993" s="41"/>
      <c r="CD993" s="41"/>
      <c r="CE993" s="41"/>
      <c r="CF993" s="41"/>
      <c r="CG993" s="41"/>
      <c r="CH993" s="41"/>
    </row>
    <row r="994" spans="7:86" ht="12.75">
      <c r="G994" s="41"/>
      <c r="J994" s="41"/>
      <c r="M994" s="41"/>
      <c r="O994" s="41"/>
      <c r="P994" s="41"/>
      <c r="Q994" s="41"/>
      <c r="S994" s="41"/>
      <c r="T994" s="41"/>
      <c r="U994" s="41"/>
      <c r="V994" s="41"/>
      <c r="W994" s="41"/>
      <c r="X994" s="41"/>
      <c r="Y994" s="41"/>
      <c r="Z994" s="41"/>
      <c r="AB994" s="41"/>
      <c r="AC994" s="41"/>
      <c r="AD994" s="41"/>
      <c r="AE994" s="41"/>
      <c r="AF994" s="41"/>
      <c r="AG994" s="41"/>
      <c r="AI994" s="41"/>
      <c r="AJ994" s="41"/>
      <c r="AK994" s="41"/>
      <c r="AL994" s="41"/>
      <c r="AM994" s="41"/>
      <c r="AN994" s="41"/>
      <c r="AO994" s="41"/>
      <c r="AQ994" s="41"/>
      <c r="AR994" s="41"/>
      <c r="AS994" s="41"/>
      <c r="AT994" s="41"/>
      <c r="AU994" s="41"/>
      <c r="AV994" s="41"/>
      <c r="AW994" s="41"/>
      <c r="AX994" s="41"/>
      <c r="AY994" s="41"/>
      <c r="BA994" s="41"/>
      <c r="BB994" s="41"/>
      <c r="BC994" s="41"/>
      <c r="BD994" s="41"/>
      <c r="BE994" s="41"/>
      <c r="BF994" s="41"/>
      <c r="BH994" s="41"/>
      <c r="BJ994" s="41"/>
      <c r="BK994" s="41"/>
      <c r="CC994" s="41"/>
      <c r="CD994" s="41"/>
      <c r="CE994" s="41"/>
      <c r="CF994" s="41"/>
      <c r="CG994" s="41"/>
      <c r="CH994" s="41"/>
    </row>
    <row r="995" spans="7:86" ht="12.75">
      <c r="G995" s="41"/>
      <c r="J995" s="41"/>
      <c r="M995" s="41"/>
      <c r="O995" s="41"/>
      <c r="P995" s="41"/>
      <c r="Q995" s="41"/>
      <c r="S995" s="41"/>
      <c r="T995" s="41"/>
      <c r="U995" s="41"/>
      <c r="V995" s="41"/>
      <c r="W995" s="41"/>
      <c r="X995" s="41"/>
      <c r="Y995" s="41"/>
      <c r="Z995" s="41"/>
      <c r="AB995" s="41"/>
      <c r="AC995" s="41"/>
      <c r="AD995" s="41"/>
      <c r="AE995" s="41"/>
      <c r="AF995" s="41"/>
      <c r="AG995" s="41"/>
      <c r="AI995" s="41"/>
      <c r="AJ995" s="41"/>
      <c r="AK995" s="41"/>
      <c r="AL995" s="41"/>
      <c r="AM995" s="41"/>
      <c r="AN995" s="41"/>
      <c r="AO995" s="41"/>
      <c r="AQ995" s="41"/>
      <c r="AR995" s="41"/>
      <c r="AS995" s="41"/>
      <c r="AT995" s="41"/>
      <c r="AU995" s="41"/>
      <c r="AV995" s="41"/>
      <c r="AW995" s="41"/>
      <c r="AX995" s="41"/>
      <c r="AY995" s="41"/>
      <c r="BA995" s="41"/>
      <c r="BB995" s="41"/>
      <c r="BC995" s="41"/>
      <c r="BD995" s="41"/>
      <c r="BE995" s="41"/>
      <c r="BF995" s="41"/>
      <c r="BH995" s="41"/>
      <c r="BJ995" s="41"/>
      <c r="BK995" s="41"/>
      <c r="CC995" s="41"/>
      <c r="CD995" s="41"/>
      <c r="CE995" s="41"/>
      <c r="CF995" s="41"/>
      <c r="CG995" s="41"/>
      <c r="CH995" s="41"/>
    </row>
    <row r="996" spans="7:86" ht="12.75">
      <c r="G996" s="41"/>
      <c r="J996" s="41"/>
      <c r="M996" s="41"/>
      <c r="O996" s="41"/>
      <c r="P996" s="41"/>
      <c r="Q996" s="41"/>
      <c r="S996" s="41"/>
      <c r="T996" s="41"/>
      <c r="U996" s="41"/>
      <c r="V996" s="41"/>
      <c r="W996" s="41"/>
      <c r="X996" s="41"/>
      <c r="Y996" s="41"/>
      <c r="Z996" s="41"/>
      <c r="AB996" s="41"/>
      <c r="AC996" s="41"/>
      <c r="AD996" s="41"/>
      <c r="AE996" s="41"/>
      <c r="AF996" s="41"/>
      <c r="AG996" s="41"/>
      <c r="AI996" s="41"/>
      <c r="AJ996" s="41"/>
      <c r="AK996" s="41"/>
      <c r="AL996" s="41"/>
      <c r="AM996" s="41"/>
      <c r="AN996" s="41"/>
      <c r="AO996" s="41"/>
      <c r="AQ996" s="41"/>
      <c r="AR996" s="41"/>
      <c r="AS996" s="41"/>
      <c r="AT996" s="41"/>
      <c r="AU996" s="41"/>
      <c r="AV996" s="41"/>
      <c r="AW996" s="41"/>
      <c r="AX996" s="41"/>
      <c r="AY996" s="41"/>
      <c r="BA996" s="41"/>
      <c r="BB996" s="41"/>
      <c r="BC996" s="41"/>
      <c r="BD996" s="41"/>
      <c r="BE996" s="41"/>
      <c r="BF996" s="41"/>
      <c r="BH996" s="41"/>
      <c r="BJ996" s="41"/>
      <c r="BK996" s="41"/>
      <c r="CC996" s="41"/>
      <c r="CD996" s="41"/>
      <c r="CE996" s="41"/>
      <c r="CF996" s="41"/>
      <c r="CG996" s="41"/>
      <c r="CH996" s="41"/>
    </row>
    <row r="997" spans="7:86" ht="12.75">
      <c r="G997" s="41"/>
      <c r="J997" s="41"/>
      <c r="M997" s="41"/>
      <c r="O997" s="41"/>
      <c r="P997" s="41"/>
      <c r="Q997" s="41"/>
      <c r="S997" s="41"/>
      <c r="T997" s="41"/>
      <c r="U997" s="41"/>
      <c r="V997" s="41"/>
      <c r="W997" s="41"/>
      <c r="X997" s="41"/>
      <c r="Y997" s="41"/>
      <c r="Z997" s="41"/>
      <c r="AB997" s="41"/>
      <c r="AC997" s="41"/>
      <c r="AD997" s="41"/>
      <c r="AE997" s="41"/>
      <c r="AF997" s="41"/>
      <c r="AG997" s="41"/>
      <c r="AI997" s="41"/>
      <c r="AJ997" s="41"/>
      <c r="AK997" s="41"/>
      <c r="AL997" s="41"/>
      <c r="AM997" s="41"/>
      <c r="AN997" s="41"/>
      <c r="AO997" s="41"/>
      <c r="AQ997" s="41"/>
      <c r="AR997" s="41"/>
      <c r="AS997" s="41"/>
      <c r="AT997" s="41"/>
      <c r="AU997" s="41"/>
      <c r="AV997" s="41"/>
      <c r="AW997" s="41"/>
      <c r="AX997" s="41"/>
      <c r="AY997" s="41"/>
      <c r="BA997" s="41"/>
      <c r="BB997" s="41"/>
      <c r="BC997" s="41"/>
      <c r="BD997" s="41"/>
      <c r="BE997" s="41"/>
      <c r="BF997" s="41"/>
      <c r="BH997" s="41"/>
      <c r="BJ997" s="41"/>
      <c r="BK997" s="41"/>
      <c r="CC997" s="41"/>
      <c r="CD997" s="41"/>
      <c r="CE997" s="41"/>
      <c r="CF997" s="41"/>
      <c r="CG997" s="41"/>
      <c r="CH997" s="41"/>
    </row>
    <row r="998" spans="7:86" ht="12.75">
      <c r="G998" s="41"/>
      <c r="J998" s="41"/>
      <c r="M998" s="41"/>
      <c r="O998" s="41"/>
      <c r="P998" s="41"/>
      <c r="Q998" s="41"/>
      <c r="S998" s="41"/>
      <c r="T998" s="41"/>
      <c r="U998" s="41"/>
      <c r="V998" s="41"/>
      <c r="W998" s="41"/>
      <c r="X998" s="41"/>
      <c r="Y998" s="41"/>
      <c r="Z998" s="41"/>
      <c r="AB998" s="41"/>
      <c r="AC998" s="41"/>
      <c r="AD998" s="41"/>
      <c r="AE998" s="41"/>
      <c r="AF998" s="41"/>
      <c r="AG998" s="41"/>
      <c r="AI998" s="41"/>
      <c r="AJ998" s="41"/>
      <c r="AK998" s="41"/>
      <c r="AL998" s="41"/>
      <c r="AM998" s="41"/>
      <c r="AN998" s="41"/>
      <c r="AO998" s="41"/>
      <c r="AQ998" s="41"/>
      <c r="AR998" s="41"/>
      <c r="AS998" s="41"/>
      <c r="AT998" s="41"/>
      <c r="AU998" s="41"/>
      <c r="AV998" s="41"/>
      <c r="AW998" s="41"/>
      <c r="AX998" s="41"/>
      <c r="AY998" s="41"/>
      <c r="BA998" s="41"/>
      <c r="BB998" s="41"/>
      <c r="BC998" s="41"/>
      <c r="BD998" s="41"/>
      <c r="BE998" s="41"/>
      <c r="BF998" s="41"/>
      <c r="BH998" s="41"/>
      <c r="BJ998" s="41"/>
      <c r="BK998" s="41"/>
      <c r="CC998" s="41"/>
      <c r="CD998" s="41"/>
      <c r="CE998" s="41"/>
      <c r="CF998" s="41"/>
      <c r="CG998" s="41"/>
      <c r="CH998" s="41"/>
    </row>
    <row r="999" spans="7:86" ht="12.75">
      <c r="G999" s="41"/>
      <c r="J999" s="41"/>
      <c r="M999" s="41"/>
      <c r="O999" s="41"/>
      <c r="P999" s="41"/>
      <c r="Q999" s="41"/>
      <c r="S999" s="41"/>
      <c r="T999" s="41"/>
      <c r="U999" s="41"/>
      <c r="V999" s="41"/>
      <c r="W999" s="41"/>
      <c r="X999" s="41"/>
      <c r="Y999" s="41"/>
      <c r="Z999" s="41"/>
      <c r="AB999" s="41"/>
      <c r="AC999" s="41"/>
      <c r="AD999" s="41"/>
      <c r="AE999" s="41"/>
      <c r="AF999" s="41"/>
      <c r="AG999" s="41"/>
      <c r="AI999" s="41"/>
      <c r="AJ999" s="41"/>
      <c r="AK999" s="41"/>
      <c r="AL999" s="41"/>
      <c r="AM999" s="41"/>
      <c r="AN999" s="41"/>
      <c r="AO999" s="41"/>
      <c r="AQ999" s="41"/>
      <c r="AR999" s="41"/>
      <c r="AS999" s="41"/>
      <c r="AT999" s="41"/>
      <c r="AU999" s="41"/>
      <c r="AV999" s="41"/>
      <c r="AW999" s="41"/>
      <c r="AX999" s="41"/>
      <c r="AY999" s="41"/>
      <c r="BA999" s="41"/>
      <c r="BB999" s="41"/>
      <c r="BC999" s="41"/>
      <c r="BD999" s="41"/>
      <c r="BE999" s="41"/>
      <c r="BF999" s="41"/>
      <c r="BH999" s="41"/>
      <c r="BJ999" s="41"/>
      <c r="BK999" s="41"/>
      <c r="CC999" s="41"/>
      <c r="CD999" s="41"/>
      <c r="CE999" s="41"/>
      <c r="CF999" s="41"/>
      <c r="CG999" s="41"/>
      <c r="CH999" s="41"/>
    </row>
    <row r="1000" spans="7:86" ht="12.75">
      <c r="G1000" s="41"/>
      <c r="J1000" s="41"/>
      <c r="M1000" s="41"/>
      <c r="O1000" s="41"/>
      <c r="P1000" s="41"/>
      <c r="Q1000" s="41"/>
      <c r="S1000" s="41"/>
      <c r="T1000" s="41"/>
      <c r="U1000" s="41"/>
      <c r="V1000" s="41"/>
      <c r="W1000" s="41"/>
      <c r="X1000" s="41"/>
      <c r="Y1000" s="41"/>
      <c r="Z1000" s="41"/>
      <c r="AB1000" s="41"/>
      <c r="AC1000" s="41"/>
      <c r="AD1000" s="41"/>
      <c r="AE1000" s="41"/>
      <c r="AF1000" s="41"/>
      <c r="AG1000" s="41"/>
      <c r="AI1000" s="41"/>
      <c r="AJ1000" s="41"/>
      <c r="AK1000" s="41"/>
      <c r="AL1000" s="41"/>
      <c r="AM1000" s="41"/>
      <c r="AN1000" s="41"/>
      <c r="AO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BA1000" s="41"/>
      <c r="BB1000" s="41"/>
      <c r="BC1000" s="41"/>
      <c r="BD1000" s="41"/>
      <c r="BE1000" s="41"/>
      <c r="BF1000" s="41"/>
      <c r="BH1000" s="41"/>
      <c r="BJ1000" s="41"/>
      <c r="BK1000" s="41"/>
      <c r="CC1000" s="41"/>
      <c r="CD1000" s="41"/>
      <c r="CE1000" s="41"/>
      <c r="CF1000" s="41"/>
      <c r="CG1000" s="41"/>
      <c r="CH1000" s="41"/>
    </row>
    <row r="1001" spans="7:86" ht="12.75">
      <c r="G1001" s="41"/>
      <c r="J1001" s="41"/>
      <c r="M1001" s="41"/>
      <c r="O1001" s="41"/>
      <c r="P1001" s="41"/>
      <c r="Q1001" s="41"/>
      <c r="S1001" s="41"/>
      <c r="T1001" s="41"/>
      <c r="U1001" s="41"/>
      <c r="V1001" s="41"/>
      <c r="W1001" s="41"/>
      <c r="X1001" s="41"/>
      <c r="Y1001" s="41"/>
      <c r="Z1001" s="41"/>
      <c r="AB1001" s="41"/>
      <c r="AC1001" s="41"/>
      <c r="AD1001" s="41"/>
      <c r="AE1001" s="41"/>
      <c r="AF1001" s="41"/>
      <c r="AG1001" s="41"/>
      <c r="AI1001" s="41"/>
      <c r="AJ1001" s="41"/>
      <c r="AK1001" s="41"/>
      <c r="AL1001" s="41"/>
      <c r="AM1001" s="41"/>
      <c r="AN1001" s="41"/>
      <c r="AO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BA1001" s="41"/>
      <c r="BB1001" s="41"/>
      <c r="BC1001" s="41"/>
      <c r="BD1001" s="41"/>
      <c r="BE1001" s="41"/>
      <c r="BF1001" s="41"/>
      <c r="BH1001" s="41"/>
      <c r="BJ1001" s="41"/>
      <c r="BK1001" s="41"/>
      <c r="CC1001" s="41"/>
      <c r="CD1001" s="41"/>
      <c r="CE1001" s="41"/>
      <c r="CF1001" s="41"/>
      <c r="CG1001" s="41"/>
      <c r="CH1001" s="41"/>
    </row>
    <row r="1002" spans="7:86" ht="12.75">
      <c r="G1002" s="41"/>
      <c r="J1002" s="41"/>
      <c r="M1002" s="41"/>
      <c r="O1002" s="41"/>
      <c r="P1002" s="41"/>
      <c r="Q1002" s="41"/>
      <c r="S1002" s="41"/>
      <c r="T1002" s="41"/>
      <c r="U1002" s="41"/>
      <c r="V1002" s="41"/>
      <c r="W1002" s="41"/>
      <c r="X1002" s="41"/>
      <c r="Y1002" s="41"/>
      <c r="Z1002" s="41"/>
      <c r="AB1002" s="41"/>
      <c r="AC1002" s="41"/>
      <c r="AD1002" s="41"/>
      <c r="AE1002" s="41"/>
      <c r="AF1002" s="41"/>
      <c r="AG1002" s="41"/>
      <c r="AI1002" s="41"/>
      <c r="AJ1002" s="41"/>
      <c r="AK1002" s="41"/>
      <c r="AL1002" s="41"/>
      <c r="AM1002" s="41"/>
      <c r="AN1002" s="41"/>
      <c r="AO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BA1002" s="41"/>
      <c r="BB1002" s="41"/>
      <c r="BC1002" s="41"/>
      <c r="BD1002" s="41"/>
      <c r="BE1002" s="41"/>
      <c r="BF1002" s="41"/>
      <c r="BH1002" s="41"/>
      <c r="BJ1002" s="41"/>
      <c r="BK1002" s="41"/>
      <c r="CC1002" s="41"/>
      <c r="CD1002" s="41"/>
      <c r="CE1002" s="41"/>
      <c r="CF1002" s="41"/>
      <c r="CG1002" s="41"/>
      <c r="CH1002" s="41"/>
    </row>
    <row r="1003" spans="7:86" ht="12.75">
      <c r="G1003" s="41"/>
      <c r="J1003" s="41"/>
      <c r="M1003" s="41"/>
      <c r="O1003" s="41"/>
      <c r="P1003" s="41"/>
      <c r="Q1003" s="41"/>
      <c r="S1003" s="41"/>
      <c r="T1003" s="41"/>
      <c r="U1003" s="41"/>
      <c r="V1003" s="41"/>
      <c r="W1003" s="41"/>
      <c r="X1003" s="41"/>
      <c r="Y1003" s="41"/>
      <c r="Z1003" s="41"/>
      <c r="AB1003" s="41"/>
      <c r="AC1003" s="41"/>
      <c r="AD1003" s="41"/>
      <c r="AE1003" s="41"/>
      <c r="AF1003" s="41"/>
      <c r="AG1003" s="41"/>
      <c r="AI1003" s="41"/>
      <c r="AJ1003" s="41"/>
      <c r="AK1003" s="41"/>
      <c r="AL1003" s="41"/>
      <c r="AM1003" s="41"/>
      <c r="AN1003" s="41"/>
      <c r="AO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BA1003" s="41"/>
      <c r="BB1003" s="41"/>
      <c r="BC1003" s="41"/>
      <c r="BD1003" s="41"/>
      <c r="BE1003" s="41"/>
      <c r="BF1003" s="41"/>
      <c r="BH1003" s="41"/>
      <c r="BJ1003" s="41"/>
      <c r="BK1003" s="41"/>
      <c r="CC1003" s="41"/>
      <c r="CD1003" s="41"/>
      <c r="CE1003" s="41"/>
      <c r="CF1003" s="41"/>
      <c r="CG1003" s="41"/>
      <c r="CH1003" s="41"/>
    </row>
    <row r="1004" spans="7:86" ht="12.75">
      <c r="G1004" s="41"/>
      <c r="J1004" s="41"/>
      <c r="M1004" s="41"/>
      <c r="O1004" s="41"/>
      <c r="P1004" s="41"/>
      <c r="Q1004" s="41"/>
      <c r="S1004" s="41"/>
      <c r="T1004" s="41"/>
      <c r="U1004" s="41"/>
      <c r="V1004" s="41"/>
      <c r="W1004" s="41"/>
      <c r="X1004" s="41"/>
      <c r="Y1004" s="41"/>
      <c r="Z1004" s="41"/>
      <c r="AB1004" s="41"/>
      <c r="AC1004" s="41"/>
      <c r="AD1004" s="41"/>
      <c r="AE1004" s="41"/>
      <c r="AF1004" s="41"/>
      <c r="AG1004" s="41"/>
      <c r="AI1004" s="41"/>
      <c r="AJ1004" s="41"/>
      <c r="AK1004" s="41"/>
      <c r="AL1004" s="41"/>
      <c r="AM1004" s="41"/>
      <c r="AN1004" s="41"/>
      <c r="AO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BA1004" s="41"/>
      <c r="BB1004" s="41"/>
      <c r="BC1004" s="41"/>
      <c r="BD1004" s="41"/>
      <c r="BE1004" s="41"/>
      <c r="BF1004" s="41"/>
      <c r="BH1004" s="41"/>
      <c r="BJ1004" s="41"/>
      <c r="BK1004" s="41"/>
      <c r="CC1004" s="41"/>
      <c r="CD1004" s="41"/>
      <c r="CE1004" s="41"/>
      <c r="CF1004" s="41"/>
      <c r="CG1004" s="41"/>
      <c r="CH1004" s="41"/>
    </row>
    <row r="1005" spans="7:86" ht="12.75">
      <c r="G1005" s="41"/>
      <c r="J1005" s="41"/>
      <c r="M1005" s="41"/>
      <c r="O1005" s="41"/>
      <c r="P1005" s="41"/>
      <c r="Q1005" s="41"/>
      <c r="S1005" s="41"/>
      <c r="T1005" s="41"/>
      <c r="U1005" s="41"/>
      <c r="V1005" s="41"/>
      <c r="W1005" s="41"/>
      <c r="X1005" s="41"/>
      <c r="Y1005" s="41"/>
      <c r="Z1005" s="41"/>
      <c r="AB1005" s="41"/>
      <c r="AC1005" s="41"/>
      <c r="AD1005" s="41"/>
      <c r="AE1005" s="41"/>
      <c r="AF1005" s="41"/>
      <c r="AG1005" s="41"/>
      <c r="AI1005" s="41"/>
      <c r="AJ1005" s="41"/>
      <c r="AK1005" s="41"/>
      <c r="AL1005" s="41"/>
      <c r="AM1005" s="41"/>
      <c r="AN1005" s="41"/>
      <c r="AO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BA1005" s="41"/>
      <c r="BB1005" s="41"/>
      <c r="BC1005" s="41"/>
      <c r="BD1005" s="41"/>
      <c r="BE1005" s="41"/>
      <c r="BF1005" s="41"/>
      <c r="BH1005" s="41"/>
      <c r="BJ1005" s="41"/>
      <c r="BK1005" s="41"/>
      <c r="CC1005" s="41"/>
      <c r="CD1005" s="41"/>
      <c r="CE1005" s="41"/>
      <c r="CF1005" s="41"/>
      <c r="CG1005" s="41"/>
      <c r="CH1005" s="41"/>
    </row>
    <row r="1006" spans="7:86" ht="12.75">
      <c r="G1006" s="41"/>
      <c r="J1006" s="41"/>
      <c r="M1006" s="41"/>
      <c r="O1006" s="41"/>
      <c r="P1006" s="41"/>
      <c r="Q1006" s="41"/>
      <c r="S1006" s="41"/>
      <c r="T1006" s="41"/>
      <c r="U1006" s="41"/>
      <c r="V1006" s="41"/>
      <c r="W1006" s="41"/>
      <c r="X1006" s="41"/>
      <c r="Y1006" s="41"/>
      <c r="Z1006" s="41"/>
      <c r="AB1006" s="41"/>
      <c r="AC1006" s="41"/>
      <c r="AD1006" s="41"/>
      <c r="AE1006" s="41"/>
      <c r="AF1006" s="41"/>
      <c r="AG1006" s="41"/>
      <c r="AI1006" s="41"/>
      <c r="AJ1006" s="41"/>
      <c r="AK1006" s="41"/>
      <c r="AL1006" s="41"/>
      <c r="AM1006" s="41"/>
      <c r="AN1006" s="41"/>
      <c r="AO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BA1006" s="41"/>
      <c r="BB1006" s="41"/>
      <c r="BC1006" s="41"/>
      <c r="BD1006" s="41"/>
      <c r="BE1006" s="41"/>
      <c r="BF1006" s="41"/>
      <c r="BH1006" s="41"/>
      <c r="BJ1006" s="41"/>
      <c r="BK1006" s="41"/>
      <c r="CC1006" s="41"/>
      <c r="CD1006" s="41"/>
      <c r="CE1006" s="41"/>
      <c r="CF1006" s="41"/>
      <c r="CG1006" s="41"/>
      <c r="CH1006" s="41"/>
    </row>
    <row r="1007" spans="7:86" ht="12.75">
      <c r="G1007" s="41"/>
      <c r="J1007" s="41"/>
      <c r="M1007" s="41"/>
      <c r="O1007" s="41"/>
      <c r="P1007" s="41"/>
      <c r="Q1007" s="41"/>
      <c r="S1007" s="41"/>
      <c r="T1007" s="41"/>
      <c r="U1007" s="41"/>
      <c r="V1007" s="41"/>
      <c r="W1007" s="41"/>
      <c r="X1007" s="41"/>
      <c r="Y1007" s="41"/>
      <c r="Z1007" s="41"/>
      <c r="AB1007" s="41"/>
      <c r="AC1007" s="41"/>
      <c r="AD1007" s="41"/>
      <c r="AE1007" s="41"/>
      <c r="AF1007" s="41"/>
      <c r="AG1007" s="41"/>
      <c r="AI1007" s="41"/>
      <c r="AJ1007" s="41"/>
      <c r="AK1007" s="41"/>
      <c r="AL1007" s="41"/>
      <c r="AM1007" s="41"/>
      <c r="AN1007" s="41"/>
      <c r="AO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BA1007" s="41"/>
      <c r="BB1007" s="41"/>
      <c r="BC1007" s="41"/>
      <c r="BD1007" s="41"/>
      <c r="BE1007" s="41"/>
      <c r="BF1007" s="41"/>
      <c r="BH1007" s="41"/>
      <c r="BJ1007" s="41"/>
      <c r="BK1007" s="41"/>
      <c r="CC1007" s="41"/>
      <c r="CD1007" s="41"/>
      <c r="CE1007" s="41"/>
      <c r="CF1007" s="41"/>
      <c r="CG1007" s="41"/>
      <c r="CH1007" s="41"/>
    </row>
    <row r="1008" spans="7:86" ht="12.75">
      <c r="G1008" s="41"/>
      <c r="J1008" s="41"/>
      <c r="M1008" s="41"/>
      <c r="O1008" s="41"/>
      <c r="P1008" s="41"/>
      <c r="Q1008" s="41"/>
      <c r="S1008" s="41"/>
      <c r="T1008" s="41"/>
      <c r="U1008" s="41"/>
      <c r="V1008" s="41"/>
      <c r="W1008" s="41"/>
      <c r="X1008" s="41"/>
      <c r="Y1008" s="41"/>
      <c r="Z1008" s="41"/>
      <c r="AB1008" s="41"/>
      <c r="AC1008" s="41"/>
      <c r="AD1008" s="41"/>
      <c r="AE1008" s="41"/>
      <c r="AF1008" s="41"/>
      <c r="AG1008" s="41"/>
      <c r="AI1008" s="41"/>
      <c r="AJ1008" s="41"/>
      <c r="AK1008" s="41"/>
      <c r="AL1008" s="41"/>
      <c r="AM1008" s="41"/>
      <c r="AN1008" s="41"/>
      <c r="AO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BA1008" s="41"/>
      <c r="BB1008" s="41"/>
      <c r="BC1008" s="41"/>
      <c r="BD1008" s="41"/>
      <c r="BE1008" s="41"/>
      <c r="BF1008" s="41"/>
      <c r="BH1008" s="41"/>
      <c r="BJ1008" s="41"/>
      <c r="BK1008" s="41"/>
      <c r="CC1008" s="41"/>
      <c r="CD1008" s="41"/>
      <c r="CE1008" s="41"/>
      <c r="CF1008" s="41"/>
      <c r="CG1008" s="41"/>
      <c r="CH1008" s="41"/>
    </row>
    <row r="1009" spans="7:86" ht="12.75">
      <c r="G1009" s="41"/>
      <c r="J1009" s="41"/>
      <c r="M1009" s="41"/>
      <c r="O1009" s="41"/>
      <c r="P1009" s="41"/>
      <c r="Q1009" s="41"/>
      <c r="S1009" s="41"/>
      <c r="T1009" s="41"/>
      <c r="U1009" s="41"/>
      <c r="V1009" s="41"/>
      <c r="W1009" s="41"/>
      <c r="X1009" s="41"/>
      <c r="Y1009" s="41"/>
      <c r="Z1009" s="41"/>
      <c r="AB1009" s="41"/>
      <c r="AC1009" s="41"/>
      <c r="AD1009" s="41"/>
      <c r="AE1009" s="41"/>
      <c r="AF1009" s="41"/>
      <c r="AG1009" s="41"/>
      <c r="AI1009" s="41"/>
      <c r="AJ1009" s="41"/>
      <c r="AK1009" s="41"/>
      <c r="AL1009" s="41"/>
      <c r="AM1009" s="41"/>
      <c r="AN1009" s="41"/>
      <c r="AO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BA1009" s="41"/>
      <c r="BB1009" s="41"/>
      <c r="BC1009" s="41"/>
      <c r="BD1009" s="41"/>
      <c r="BE1009" s="41"/>
      <c r="BF1009" s="41"/>
      <c r="BH1009" s="41"/>
      <c r="BJ1009" s="41"/>
      <c r="BK1009" s="41"/>
      <c r="CC1009" s="41"/>
      <c r="CD1009" s="41"/>
      <c r="CE1009" s="41"/>
      <c r="CF1009" s="41"/>
      <c r="CG1009" s="41"/>
      <c r="CH1009" s="41"/>
    </row>
    <row r="1010" spans="7:86" ht="12.75">
      <c r="G1010" s="41"/>
      <c r="J1010" s="41"/>
      <c r="M1010" s="41"/>
      <c r="O1010" s="41"/>
      <c r="P1010" s="41"/>
      <c r="Q1010" s="41"/>
      <c r="S1010" s="41"/>
      <c r="T1010" s="41"/>
      <c r="U1010" s="41"/>
      <c r="V1010" s="41"/>
      <c r="W1010" s="41"/>
      <c r="X1010" s="41"/>
      <c r="Y1010" s="41"/>
      <c r="Z1010" s="41"/>
      <c r="AB1010" s="41"/>
      <c r="AC1010" s="41"/>
      <c r="AD1010" s="41"/>
      <c r="AE1010" s="41"/>
      <c r="AF1010" s="41"/>
      <c r="AG1010" s="41"/>
      <c r="AI1010" s="41"/>
      <c r="AJ1010" s="41"/>
      <c r="AK1010" s="41"/>
      <c r="AL1010" s="41"/>
      <c r="AM1010" s="41"/>
      <c r="AN1010" s="41"/>
      <c r="AO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BA1010" s="41"/>
      <c r="BB1010" s="41"/>
      <c r="BC1010" s="41"/>
      <c r="BD1010" s="41"/>
      <c r="BE1010" s="41"/>
      <c r="BF1010" s="41"/>
      <c r="BH1010" s="41"/>
      <c r="BJ1010" s="41"/>
      <c r="BK1010" s="41"/>
      <c r="CC1010" s="41"/>
      <c r="CD1010" s="41"/>
      <c r="CE1010" s="41"/>
      <c r="CF1010" s="41"/>
      <c r="CG1010" s="41"/>
      <c r="CH1010" s="41"/>
    </row>
    <row r="1011" spans="7:86" ht="12.75">
      <c r="G1011" s="41"/>
      <c r="J1011" s="41"/>
      <c r="M1011" s="41"/>
      <c r="O1011" s="41"/>
      <c r="P1011" s="41"/>
      <c r="Q1011" s="41"/>
      <c r="S1011" s="41"/>
      <c r="T1011" s="41"/>
      <c r="U1011" s="41"/>
      <c r="V1011" s="41"/>
      <c r="W1011" s="41"/>
      <c r="X1011" s="41"/>
      <c r="Y1011" s="41"/>
      <c r="Z1011" s="41"/>
      <c r="AB1011" s="41"/>
      <c r="AC1011" s="41"/>
      <c r="AD1011" s="41"/>
      <c r="AE1011" s="41"/>
      <c r="AF1011" s="41"/>
      <c r="AG1011" s="41"/>
      <c r="AI1011" s="41"/>
      <c r="AJ1011" s="41"/>
      <c r="AK1011" s="41"/>
      <c r="AL1011" s="41"/>
      <c r="AM1011" s="41"/>
      <c r="AN1011" s="41"/>
      <c r="AO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BA1011" s="41"/>
      <c r="BB1011" s="41"/>
      <c r="BC1011" s="41"/>
      <c r="BD1011" s="41"/>
      <c r="BE1011" s="41"/>
      <c r="BF1011" s="41"/>
      <c r="BH1011" s="41"/>
      <c r="BJ1011" s="41"/>
      <c r="BK1011" s="41"/>
      <c r="CC1011" s="41"/>
      <c r="CD1011" s="41"/>
      <c r="CE1011" s="41"/>
      <c r="CF1011" s="41"/>
      <c r="CG1011" s="41"/>
      <c r="CH1011" s="41"/>
    </row>
    <row r="1012" spans="7:86" ht="12.75">
      <c r="G1012" s="41"/>
      <c r="J1012" s="41"/>
      <c r="M1012" s="41"/>
      <c r="O1012" s="41"/>
      <c r="P1012" s="41"/>
      <c r="Q1012" s="41"/>
      <c r="S1012" s="41"/>
      <c r="T1012" s="41"/>
      <c r="U1012" s="41"/>
      <c r="V1012" s="41"/>
      <c r="W1012" s="41"/>
      <c r="X1012" s="41"/>
      <c r="Y1012" s="41"/>
      <c r="Z1012" s="41"/>
      <c r="AB1012" s="41"/>
      <c r="AC1012" s="41"/>
      <c r="AD1012" s="41"/>
      <c r="AE1012" s="41"/>
      <c r="AF1012" s="41"/>
      <c r="AG1012" s="41"/>
      <c r="AI1012" s="41"/>
      <c r="AJ1012" s="41"/>
      <c r="AK1012" s="41"/>
      <c r="AL1012" s="41"/>
      <c r="AM1012" s="41"/>
      <c r="AN1012" s="41"/>
      <c r="AO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BA1012" s="41"/>
      <c r="BB1012" s="41"/>
      <c r="BC1012" s="41"/>
      <c r="BD1012" s="41"/>
      <c r="BE1012" s="41"/>
      <c r="BF1012" s="41"/>
      <c r="BH1012" s="41"/>
      <c r="BJ1012" s="41"/>
      <c r="BK1012" s="41"/>
      <c r="CC1012" s="41"/>
      <c r="CD1012" s="41"/>
      <c r="CE1012" s="41"/>
      <c r="CF1012" s="41"/>
      <c r="CG1012" s="41"/>
      <c r="CH1012" s="41"/>
    </row>
    <row r="1013" spans="7:86" ht="12.75">
      <c r="G1013" s="41"/>
      <c r="J1013" s="41"/>
      <c r="M1013" s="41"/>
      <c r="O1013" s="41"/>
      <c r="P1013" s="41"/>
      <c r="Q1013" s="41"/>
      <c r="S1013" s="41"/>
      <c r="T1013" s="41"/>
      <c r="U1013" s="41"/>
      <c r="V1013" s="41"/>
      <c r="W1013" s="41"/>
      <c r="X1013" s="41"/>
      <c r="Y1013" s="41"/>
      <c r="Z1013" s="41"/>
      <c r="AB1013" s="41"/>
      <c r="AC1013" s="41"/>
      <c r="AD1013" s="41"/>
      <c r="AE1013" s="41"/>
      <c r="AF1013" s="41"/>
      <c r="AG1013" s="41"/>
      <c r="AI1013" s="41"/>
      <c r="AJ1013" s="41"/>
      <c r="AK1013" s="41"/>
      <c r="AL1013" s="41"/>
      <c r="AM1013" s="41"/>
      <c r="AN1013" s="41"/>
      <c r="AO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BA1013" s="41"/>
      <c r="BB1013" s="41"/>
      <c r="BC1013" s="41"/>
      <c r="BD1013" s="41"/>
      <c r="BE1013" s="41"/>
      <c r="BF1013" s="41"/>
      <c r="BH1013" s="41"/>
      <c r="BJ1013" s="41"/>
      <c r="BK1013" s="41"/>
      <c r="CC1013" s="41"/>
      <c r="CD1013" s="41"/>
      <c r="CE1013" s="41"/>
      <c r="CF1013" s="41"/>
      <c r="CG1013" s="41"/>
      <c r="CH1013" s="41"/>
    </row>
    <row r="1014" spans="7:86" ht="12.75">
      <c r="G1014" s="41"/>
      <c r="J1014" s="41"/>
      <c r="M1014" s="41"/>
      <c r="O1014" s="41"/>
      <c r="P1014" s="41"/>
      <c r="Q1014" s="41"/>
      <c r="S1014" s="41"/>
      <c r="T1014" s="41"/>
      <c r="U1014" s="41"/>
      <c r="V1014" s="41"/>
      <c r="W1014" s="41"/>
      <c r="X1014" s="41"/>
      <c r="Y1014" s="41"/>
      <c r="Z1014" s="41"/>
      <c r="AB1014" s="41"/>
      <c r="AC1014" s="41"/>
      <c r="AD1014" s="41"/>
      <c r="AE1014" s="41"/>
      <c r="AF1014" s="41"/>
      <c r="AG1014" s="41"/>
      <c r="AI1014" s="41"/>
      <c r="AJ1014" s="41"/>
      <c r="AK1014" s="41"/>
      <c r="AL1014" s="41"/>
      <c r="AM1014" s="41"/>
      <c r="AN1014" s="41"/>
      <c r="AO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BA1014" s="41"/>
      <c r="BB1014" s="41"/>
      <c r="BC1014" s="41"/>
      <c r="BD1014" s="41"/>
      <c r="BE1014" s="41"/>
      <c r="BF1014" s="41"/>
      <c r="BH1014" s="41"/>
      <c r="BJ1014" s="41"/>
      <c r="BK1014" s="41"/>
      <c r="CC1014" s="41"/>
      <c r="CD1014" s="41"/>
      <c r="CE1014" s="41"/>
      <c r="CF1014" s="41"/>
      <c r="CG1014" s="41"/>
      <c r="CH1014" s="41"/>
    </row>
    <row r="1015" spans="7:86" ht="12.75">
      <c r="G1015" s="41"/>
      <c r="J1015" s="41"/>
      <c r="M1015" s="41"/>
      <c r="O1015" s="41"/>
      <c r="P1015" s="41"/>
      <c r="Q1015" s="41"/>
      <c r="S1015" s="41"/>
      <c r="T1015" s="41"/>
      <c r="U1015" s="41"/>
      <c r="V1015" s="41"/>
      <c r="W1015" s="41"/>
      <c r="X1015" s="41"/>
      <c r="Y1015" s="41"/>
      <c r="Z1015" s="41"/>
      <c r="AB1015" s="41"/>
      <c r="AC1015" s="41"/>
      <c r="AD1015" s="41"/>
      <c r="AE1015" s="41"/>
      <c r="AF1015" s="41"/>
      <c r="AG1015" s="41"/>
      <c r="AI1015" s="41"/>
      <c r="AJ1015" s="41"/>
      <c r="AK1015" s="41"/>
      <c r="AL1015" s="41"/>
      <c r="AM1015" s="41"/>
      <c r="AN1015" s="41"/>
      <c r="AO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BA1015" s="41"/>
      <c r="BB1015" s="41"/>
      <c r="BC1015" s="41"/>
      <c r="BD1015" s="41"/>
      <c r="BE1015" s="41"/>
      <c r="BF1015" s="41"/>
      <c r="BH1015" s="41"/>
      <c r="BJ1015" s="41"/>
      <c r="BK1015" s="41"/>
      <c r="CC1015" s="41"/>
      <c r="CD1015" s="41"/>
      <c r="CE1015" s="41"/>
      <c r="CF1015" s="41"/>
      <c r="CG1015" s="41"/>
      <c r="CH1015" s="41"/>
    </row>
    <row r="1016" spans="7:86" ht="12.75">
      <c r="G1016" s="41"/>
      <c r="J1016" s="41"/>
      <c r="M1016" s="41"/>
      <c r="O1016" s="41"/>
      <c r="P1016" s="41"/>
      <c r="Q1016" s="41"/>
      <c r="S1016" s="41"/>
      <c r="T1016" s="41"/>
      <c r="U1016" s="41"/>
      <c r="V1016" s="41"/>
      <c r="W1016" s="41"/>
      <c r="X1016" s="41"/>
      <c r="Y1016" s="41"/>
      <c r="Z1016" s="41"/>
      <c r="AB1016" s="41"/>
      <c r="AC1016" s="41"/>
      <c r="AD1016" s="41"/>
      <c r="AE1016" s="41"/>
      <c r="AF1016" s="41"/>
      <c r="AG1016" s="41"/>
      <c r="AI1016" s="41"/>
      <c r="AJ1016" s="41"/>
      <c r="AK1016" s="41"/>
      <c r="AL1016" s="41"/>
      <c r="AM1016" s="41"/>
      <c r="AN1016" s="41"/>
      <c r="AO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BA1016" s="41"/>
      <c r="BB1016" s="41"/>
      <c r="BC1016" s="41"/>
      <c r="BD1016" s="41"/>
      <c r="BE1016" s="41"/>
      <c r="BF1016" s="41"/>
      <c r="BH1016" s="41"/>
      <c r="BJ1016" s="41"/>
      <c r="BK1016" s="41"/>
      <c r="CC1016" s="41"/>
      <c r="CD1016" s="41"/>
      <c r="CE1016" s="41"/>
      <c r="CF1016" s="41"/>
      <c r="CG1016" s="41"/>
      <c r="CH1016" s="41"/>
    </row>
    <row r="1017" spans="7:86" ht="12.75">
      <c r="G1017" s="41"/>
      <c r="J1017" s="41"/>
      <c r="M1017" s="41"/>
      <c r="O1017" s="41"/>
      <c r="P1017" s="41"/>
      <c r="Q1017" s="41"/>
      <c r="S1017" s="41"/>
      <c r="T1017" s="41"/>
      <c r="U1017" s="41"/>
      <c r="V1017" s="41"/>
      <c r="W1017" s="41"/>
      <c r="X1017" s="41"/>
      <c r="Y1017" s="41"/>
      <c r="Z1017" s="41"/>
      <c r="AB1017" s="41"/>
      <c r="AC1017" s="41"/>
      <c r="AD1017" s="41"/>
      <c r="AE1017" s="41"/>
      <c r="AF1017" s="41"/>
      <c r="AG1017" s="41"/>
      <c r="AI1017" s="41"/>
      <c r="AJ1017" s="41"/>
      <c r="AK1017" s="41"/>
      <c r="AL1017" s="41"/>
      <c r="AM1017" s="41"/>
      <c r="AN1017" s="41"/>
      <c r="AO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BA1017" s="41"/>
      <c r="BB1017" s="41"/>
      <c r="BC1017" s="41"/>
      <c r="BD1017" s="41"/>
      <c r="BE1017" s="41"/>
      <c r="BF1017" s="41"/>
      <c r="BH1017" s="41"/>
      <c r="BJ1017" s="41"/>
      <c r="BK1017" s="41"/>
      <c r="CC1017" s="41"/>
      <c r="CD1017" s="41"/>
      <c r="CE1017" s="41"/>
      <c r="CF1017" s="41"/>
      <c r="CG1017" s="41"/>
      <c r="CH1017" s="41"/>
    </row>
    <row r="1018" spans="7:86" ht="12.75">
      <c r="G1018" s="41"/>
      <c r="J1018" s="41"/>
      <c r="M1018" s="41"/>
      <c r="O1018" s="41"/>
      <c r="P1018" s="41"/>
      <c r="Q1018" s="41"/>
      <c r="S1018" s="41"/>
      <c r="T1018" s="41"/>
      <c r="U1018" s="41"/>
      <c r="V1018" s="41"/>
      <c r="W1018" s="41"/>
      <c r="X1018" s="41"/>
      <c r="Y1018" s="41"/>
      <c r="Z1018" s="41"/>
      <c r="AB1018" s="41"/>
      <c r="AC1018" s="41"/>
      <c r="AD1018" s="41"/>
      <c r="AE1018" s="41"/>
      <c r="AF1018" s="41"/>
      <c r="AG1018" s="41"/>
      <c r="AI1018" s="41"/>
      <c r="AJ1018" s="41"/>
      <c r="AK1018" s="41"/>
      <c r="AL1018" s="41"/>
      <c r="AM1018" s="41"/>
      <c r="AN1018" s="41"/>
      <c r="AO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BA1018" s="41"/>
      <c r="BB1018" s="41"/>
      <c r="BC1018" s="41"/>
      <c r="BD1018" s="41"/>
      <c r="BE1018" s="41"/>
      <c r="BF1018" s="41"/>
      <c r="BH1018" s="41"/>
      <c r="BJ1018" s="41"/>
      <c r="BK1018" s="41"/>
      <c r="CC1018" s="41"/>
      <c r="CD1018" s="41"/>
      <c r="CE1018" s="41"/>
      <c r="CF1018" s="41"/>
      <c r="CG1018" s="41"/>
      <c r="CH1018" s="41"/>
    </row>
    <row r="1019" spans="7:86" ht="12.75">
      <c r="G1019" s="41"/>
      <c r="J1019" s="41"/>
      <c r="M1019" s="41"/>
      <c r="O1019" s="41"/>
      <c r="P1019" s="41"/>
      <c r="Q1019" s="41"/>
      <c r="S1019" s="41"/>
      <c r="T1019" s="41"/>
      <c r="U1019" s="41"/>
      <c r="V1019" s="41"/>
      <c r="W1019" s="41"/>
      <c r="X1019" s="41"/>
      <c r="Y1019" s="41"/>
      <c r="Z1019" s="41"/>
      <c r="AB1019" s="41"/>
      <c r="AC1019" s="41"/>
      <c r="AD1019" s="41"/>
      <c r="AE1019" s="41"/>
      <c r="AF1019" s="41"/>
      <c r="AG1019" s="41"/>
      <c r="AI1019" s="41"/>
      <c r="AJ1019" s="41"/>
      <c r="AK1019" s="41"/>
      <c r="AL1019" s="41"/>
      <c r="AM1019" s="41"/>
      <c r="AN1019" s="41"/>
      <c r="AO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BA1019" s="41"/>
      <c r="BB1019" s="41"/>
      <c r="BC1019" s="41"/>
      <c r="BD1019" s="41"/>
      <c r="BE1019" s="41"/>
      <c r="BF1019" s="41"/>
      <c r="BH1019" s="41"/>
      <c r="BJ1019" s="41"/>
      <c r="BK1019" s="41"/>
      <c r="CC1019" s="41"/>
      <c r="CD1019" s="41"/>
      <c r="CE1019" s="41"/>
      <c r="CF1019" s="41"/>
      <c r="CG1019" s="41"/>
      <c r="CH1019" s="41"/>
    </row>
    <row r="1020" spans="7:86" ht="12.75">
      <c r="G1020" s="41"/>
      <c r="J1020" s="41"/>
      <c r="M1020" s="41"/>
      <c r="O1020" s="41"/>
      <c r="P1020" s="41"/>
      <c r="Q1020" s="41"/>
      <c r="S1020" s="41"/>
      <c r="T1020" s="41"/>
      <c r="U1020" s="41"/>
      <c r="V1020" s="41"/>
      <c r="W1020" s="41"/>
      <c r="X1020" s="41"/>
      <c r="Y1020" s="41"/>
      <c r="Z1020" s="41"/>
      <c r="AB1020" s="41"/>
      <c r="AC1020" s="41"/>
      <c r="AD1020" s="41"/>
      <c r="AE1020" s="41"/>
      <c r="AF1020" s="41"/>
      <c r="AG1020" s="41"/>
      <c r="AI1020" s="41"/>
      <c r="AJ1020" s="41"/>
      <c r="AK1020" s="41"/>
      <c r="AL1020" s="41"/>
      <c r="AM1020" s="41"/>
      <c r="AN1020" s="41"/>
      <c r="AO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BA1020" s="41"/>
      <c r="BB1020" s="41"/>
      <c r="BC1020" s="41"/>
      <c r="BD1020" s="41"/>
      <c r="BE1020" s="41"/>
      <c r="BF1020" s="41"/>
      <c r="BH1020" s="41"/>
      <c r="BJ1020" s="41"/>
      <c r="BK1020" s="41"/>
      <c r="CC1020" s="41"/>
      <c r="CD1020" s="41"/>
      <c r="CE1020" s="41"/>
      <c r="CF1020" s="41"/>
      <c r="CG1020" s="41"/>
      <c r="CH1020" s="41"/>
    </row>
    <row r="1021" spans="7:86" ht="12.75">
      <c r="G1021" s="41"/>
      <c r="J1021" s="41"/>
      <c r="M1021" s="41"/>
      <c r="O1021" s="41"/>
      <c r="P1021" s="41"/>
      <c r="Q1021" s="41"/>
      <c r="S1021" s="41"/>
      <c r="T1021" s="41"/>
      <c r="U1021" s="41"/>
      <c r="V1021" s="41"/>
      <c r="W1021" s="41"/>
      <c r="X1021" s="41"/>
      <c r="Y1021" s="41"/>
      <c r="Z1021" s="41"/>
      <c r="AB1021" s="41"/>
      <c r="AC1021" s="41"/>
      <c r="AD1021" s="41"/>
      <c r="AE1021" s="41"/>
      <c r="AF1021" s="41"/>
      <c r="AG1021" s="41"/>
      <c r="AI1021" s="41"/>
      <c r="AJ1021" s="41"/>
      <c r="AK1021" s="41"/>
      <c r="AL1021" s="41"/>
      <c r="AM1021" s="41"/>
      <c r="AN1021" s="41"/>
      <c r="AO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BA1021" s="41"/>
      <c r="BB1021" s="41"/>
      <c r="BC1021" s="41"/>
      <c r="BD1021" s="41"/>
      <c r="BE1021" s="41"/>
      <c r="BF1021" s="41"/>
      <c r="BH1021" s="41"/>
      <c r="BJ1021" s="41"/>
      <c r="BK1021" s="41"/>
      <c r="CC1021" s="41"/>
      <c r="CD1021" s="41"/>
      <c r="CE1021" s="41"/>
      <c r="CF1021" s="41"/>
      <c r="CG1021" s="41"/>
      <c r="CH1021" s="41"/>
    </row>
    <row r="1022" spans="7:86" ht="12.75">
      <c r="G1022" s="41"/>
      <c r="J1022" s="41"/>
      <c r="M1022" s="41"/>
      <c r="O1022" s="41"/>
      <c r="P1022" s="41"/>
      <c r="Q1022" s="41"/>
      <c r="S1022" s="41"/>
      <c r="T1022" s="41"/>
      <c r="U1022" s="41"/>
      <c r="V1022" s="41"/>
      <c r="W1022" s="41"/>
      <c r="X1022" s="41"/>
      <c r="Y1022" s="41"/>
      <c r="Z1022" s="41"/>
      <c r="AB1022" s="41"/>
      <c r="AC1022" s="41"/>
      <c r="AD1022" s="41"/>
      <c r="AE1022" s="41"/>
      <c r="AF1022" s="41"/>
      <c r="AG1022" s="41"/>
      <c r="AI1022" s="41"/>
      <c r="AJ1022" s="41"/>
      <c r="AK1022" s="41"/>
      <c r="AL1022" s="41"/>
      <c r="AM1022" s="41"/>
      <c r="AN1022" s="41"/>
      <c r="AO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BA1022" s="41"/>
      <c r="BB1022" s="41"/>
      <c r="BC1022" s="41"/>
      <c r="BD1022" s="41"/>
      <c r="BE1022" s="41"/>
      <c r="BF1022" s="41"/>
      <c r="BH1022" s="41"/>
      <c r="BJ1022" s="41"/>
      <c r="BK1022" s="41"/>
      <c r="CC1022" s="41"/>
      <c r="CD1022" s="41"/>
      <c r="CE1022" s="41"/>
      <c r="CF1022" s="41"/>
      <c r="CG1022" s="41"/>
      <c r="CH1022" s="41"/>
    </row>
    <row r="1023" spans="7:86" ht="12.75">
      <c r="G1023" s="41"/>
      <c r="J1023" s="41"/>
      <c r="M1023" s="41"/>
      <c r="O1023" s="41"/>
      <c r="P1023" s="41"/>
      <c r="Q1023" s="41"/>
      <c r="S1023" s="41"/>
      <c r="T1023" s="41"/>
      <c r="U1023" s="41"/>
      <c r="V1023" s="41"/>
      <c r="W1023" s="41"/>
      <c r="X1023" s="41"/>
      <c r="Y1023" s="41"/>
      <c r="Z1023" s="41"/>
      <c r="AB1023" s="41"/>
      <c r="AC1023" s="41"/>
      <c r="AD1023" s="41"/>
      <c r="AE1023" s="41"/>
      <c r="AF1023" s="41"/>
      <c r="AG1023" s="41"/>
      <c r="AI1023" s="41"/>
      <c r="AJ1023" s="41"/>
      <c r="AK1023" s="41"/>
      <c r="AL1023" s="41"/>
      <c r="AM1023" s="41"/>
      <c r="AN1023" s="41"/>
      <c r="AO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BA1023" s="41"/>
      <c r="BB1023" s="41"/>
      <c r="BC1023" s="41"/>
      <c r="BD1023" s="41"/>
      <c r="BE1023" s="41"/>
      <c r="BF1023" s="41"/>
      <c r="BH1023" s="41"/>
      <c r="BJ1023" s="41"/>
      <c r="BK1023" s="41"/>
      <c r="CC1023" s="41"/>
      <c r="CD1023" s="41"/>
      <c r="CE1023" s="41"/>
      <c r="CF1023" s="41"/>
      <c r="CG1023" s="41"/>
      <c r="CH1023" s="41"/>
    </row>
    <row r="1024" spans="7:86" ht="12.75">
      <c r="G1024" s="41"/>
      <c r="J1024" s="41"/>
      <c r="M1024" s="41"/>
      <c r="O1024" s="41"/>
      <c r="P1024" s="41"/>
      <c r="Q1024" s="41"/>
      <c r="S1024" s="41"/>
      <c r="T1024" s="41"/>
      <c r="U1024" s="41"/>
      <c r="V1024" s="41"/>
      <c r="W1024" s="41"/>
      <c r="X1024" s="41"/>
      <c r="Y1024" s="41"/>
      <c r="Z1024" s="41"/>
      <c r="AB1024" s="41"/>
      <c r="AC1024" s="41"/>
      <c r="AD1024" s="41"/>
      <c r="AE1024" s="41"/>
      <c r="AF1024" s="41"/>
      <c r="AG1024" s="41"/>
      <c r="AI1024" s="41"/>
      <c r="AJ1024" s="41"/>
      <c r="AK1024" s="41"/>
      <c r="AL1024" s="41"/>
      <c r="AM1024" s="41"/>
      <c r="AN1024" s="41"/>
      <c r="AO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BA1024" s="41"/>
      <c r="BB1024" s="41"/>
      <c r="BC1024" s="41"/>
      <c r="BD1024" s="41"/>
      <c r="BE1024" s="41"/>
      <c r="BF1024" s="41"/>
      <c r="BH1024" s="41"/>
      <c r="BJ1024" s="41"/>
      <c r="BK1024" s="41"/>
      <c r="CC1024" s="41"/>
      <c r="CD1024" s="41"/>
      <c r="CE1024" s="41"/>
      <c r="CF1024" s="41"/>
      <c r="CG1024" s="41"/>
      <c r="CH1024" s="41"/>
    </row>
    <row r="1025" spans="7:86" ht="12.75">
      <c r="G1025" s="41"/>
      <c r="J1025" s="41"/>
      <c r="M1025" s="41"/>
      <c r="O1025" s="41"/>
      <c r="P1025" s="41"/>
      <c r="Q1025" s="41"/>
      <c r="S1025" s="41"/>
      <c r="T1025" s="41"/>
      <c r="U1025" s="41"/>
      <c r="V1025" s="41"/>
      <c r="W1025" s="41"/>
      <c r="X1025" s="41"/>
      <c r="Y1025" s="41"/>
      <c r="Z1025" s="41"/>
      <c r="AB1025" s="41"/>
      <c r="AC1025" s="41"/>
      <c r="AD1025" s="41"/>
      <c r="AE1025" s="41"/>
      <c r="AF1025" s="41"/>
      <c r="AG1025" s="41"/>
      <c r="AI1025" s="41"/>
      <c r="AJ1025" s="41"/>
      <c r="AK1025" s="41"/>
      <c r="AL1025" s="41"/>
      <c r="AM1025" s="41"/>
      <c r="AN1025" s="41"/>
      <c r="AO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BA1025" s="41"/>
      <c r="BB1025" s="41"/>
      <c r="BC1025" s="41"/>
      <c r="BD1025" s="41"/>
      <c r="BE1025" s="41"/>
      <c r="BF1025" s="41"/>
      <c r="BH1025" s="41"/>
      <c r="BJ1025" s="41"/>
      <c r="BK1025" s="41"/>
      <c r="CC1025" s="41"/>
      <c r="CD1025" s="41"/>
      <c r="CE1025" s="41"/>
      <c r="CF1025" s="41"/>
      <c r="CG1025" s="41"/>
      <c r="CH1025" s="41"/>
    </row>
    <row r="1026" spans="7:86" ht="12.75">
      <c r="G1026" s="41"/>
      <c r="J1026" s="41"/>
      <c r="M1026" s="41"/>
      <c r="O1026" s="41"/>
      <c r="P1026" s="41"/>
      <c r="Q1026" s="41"/>
      <c r="S1026" s="41"/>
      <c r="T1026" s="41"/>
      <c r="U1026" s="41"/>
      <c r="V1026" s="41"/>
      <c r="W1026" s="41"/>
      <c r="X1026" s="41"/>
      <c r="Y1026" s="41"/>
      <c r="Z1026" s="41"/>
      <c r="AB1026" s="41"/>
      <c r="AC1026" s="41"/>
      <c r="AD1026" s="41"/>
      <c r="AE1026" s="41"/>
      <c r="AF1026" s="41"/>
      <c r="AG1026" s="41"/>
      <c r="AI1026" s="41"/>
      <c r="AJ1026" s="41"/>
      <c r="AK1026" s="41"/>
      <c r="AL1026" s="41"/>
      <c r="AM1026" s="41"/>
      <c r="AN1026" s="41"/>
      <c r="AO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BA1026" s="41"/>
      <c r="BB1026" s="41"/>
      <c r="BC1026" s="41"/>
      <c r="BD1026" s="41"/>
      <c r="BE1026" s="41"/>
      <c r="BF1026" s="41"/>
      <c r="BH1026" s="41"/>
      <c r="BJ1026" s="41"/>
      <c r="BK1026" s="41"/>
      <c r="CC1026" s="41"/>
      <c r="CD1026" s="41"/>
      <c r="CE1026" s="41"/>
      <c r="CF1026" s="41"/>
      <c r="CG1026" s="41"/>
      <c r="CH1026" s="41"/>
    </row>
    <row r="1027" spans="7:86" ht="12.75">
      <c r="G1027" s="41"/>
      <c r="J1027" s="41"/>
      <c r="M1027" s="41"/>
      <c r="O1027" s="41"/>
      <c r="P1027" s="41"/>
      <c r="Q1027" s="41"/>
      <c r="S1027" s="41"/>
      <c r="T1027" s="41"/>
      <c r="U1027" s="41"/>
      <c r="V1027" s="41"/>
      <c r="W1027" s="41"/>
      <c r="X1027" s="41"/>
      <c r="Y1027" s="41"/>
      <c r="Z1027" s="41"/>
      <c r="AB1027" s="41"/>
      <c r="AC1027" s="41"/>
      <c r="AD1027" s="41"/>
      <c r="AE1027" s="41"/>
      <c r="AF1027" s="41"/>
      <c r="AG1027" s="41"/>
      <c r="AI1027" s="41"/>
      <c r="AJ1027" s="41"/>
      <c r="AK1027" s="41"/>
      <c r="AL1027" s="41"/>
      <c r="AM1027" s="41"/>
      <c r="AN1027" s="41"/>
      <c r="AO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BA1027" s="41"/>
      <c r="BB1027" s="41"/>
      <c r="BC1027" s="41"/>
      <c r="BD1027" s="41"/>
      <c r="BE1027" s="41"/>
      <c r="BF1027" s="41"/>
      <c r="BH1027" s="41"/>
      <c r="BJ1027" s="41"/>
      <c r="BK1027" s="41"/>
      <c r="CC1027" s="41"/>
      <c r="CD1027" s="41"/>
      <c r="CE1027" s="41"/>
      <c r="CF1027" s="41"/>
      <c r="CG1027" s="41"/>
      <c r="CH1027" s="41"/>
    </row>
    <row r="1028" spans="7:86" ht="12.75">
      <c r="G1028" s="41"/>
      <c r="J1028" s="41"/>
      <c r="M1028" s="41"/>
      <c r="O1028" s="41"/>
      <c r="P1028" s="41"/>
      <c r="Q1028" s="41"/>
      <c r="S1028" s="41"/>
      <c r="T1028" s="41"/>
      <c r="U1028" s="41"/>
      <c r="V1028" s="41"/>
      <c r="W1028" s="41"/>
      <c r="X1028" s="41"/>
      <c r="Y1028" s="41"/>
      <c r="Z1028" s="41"/>
      <c r="AB1028" s="41"/>
      <c r="AC1028" s="41"/>
      <c r="AD1028" s="41"/>
      <c r="AE1028" s="41"/>
      <c r="AF1028" s="41"/>
      <c r="AG1028" s="41"/>
      <c r="AI1028" s="41"/>
      <c r="AJ1028" s="41"/>
      <c r="AK1028" s="41"/>
      <c r="AL1028" s="41"/>
      <c r="AM1028" s="41"/>
      <c r="AN1028" s="41"/>
      <c r="AO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BA1028" s="41"/>
      <c r="BB1028" s="41"/>
      <c r="BC1028" s="41"/>
      <c r="BD1028" s="41"/>
      <c r="BE1028" s="41"/>
      <c r="BF1028" s="41"/>
      <c r="BH1028" s="41"/>
      <c r="BJ1028" s="41"/>
      <c r="BK1028" s="41"/>
      <c r="CC1028" s="41"/>
      <c r="CD1028" s="41"/>
      <c r="CE1028" s="41"/>
      <c r="CF1028" s="41"/>
      <c r="CG1028" s="41"/>
      <c r="CH1028" s="41"/>
    </row>
    <row r="1029" spans="7:86" ht="12.75">
      <c r="G1029" s="41"/>
      <c r="J1029" s="41"/>
      <c r="M1029" s="41"/>
      <c r="O1029" s="41"/>
      <c r="P1029" s="41"/>
      <c r="Q1029" s="41"/>
      <c r="S1029" s="41"/>
      <c r="T1029" s="41"/>
      <c r="U1029" s="41"/>
      <c r="V1029" s="41"/>
      <c r="W1029" s="41"/>
      <c r="X1029" s="41"/>
      <c r="Y1029" s="41"/>
      <c r="Z1029" s="41"/>
      <c r="AB1029" s="41"/>
      <c r="AC1029" s="41"/>
      <c r="AD1029" s="41"/>
      <c r="AE1029" s="41"/>
      <c r="AF1029" s="41"/>
      <c r="AG1029" s="41"/>
      <c r="AI1029" s="41"/>
      <c r="AJ1029" s="41"/>
      <c r="AK1029" s="41"/>
      <c r="AL1029" s="41"/>
      <c r="AM1029" s="41"/>
      <c r="AN1029" s="41"/>
      <c r="AO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BA1029" s="41"/>
      <c r="BB1029" s="41"/>
      <c r="BC1029" s="41"/>
      <c r="BD1029" s="41"/>
      <c r="BE1029" s="41"/>
      <c r="BF1029" s="41"/>
      <c r="BH1029" s="41"/>
      <c r="BJ1029" s="41"/>
      <c r="BK1029" s="41"/>
      <c r="CC1029" s="41"/>
      <c r="CD1029" s="41"/>
      <c r="CE1029" s="41"/>
      <c r="CF1029" s="41"/>
      <c r="CG1029" s="41"/>
      <c r="CH1029" s="41"/>
    </row>
    <row r="1030" spans="7:86" ht="12.75">
      <c r="G1030" s="41"/>
      <c r="J1030" s="41"/>
      <c r="M1030" s="41"/>
      <c r="O1030" s="41"/>
      <c r="P1030" s="41"/>
      <c r="Q1030" s="41"/>
      <c r="S1030" s="41"/>
      <c r="T1030" s="41"/>
      <c r="U1030" s="41"/>
      <c r="V1030" s="41"/>
      <c r="W1030" s="41"/>
      <c r="X1030" s="41"/>
      <c r="Y1030" s="41"/>
      <c r="Z1030" s="41"/>
      <c r="AB1030" s="41"/>
      <c r="AC1030" s="41"/>
      <c r="AD1030" s="41"/>
      <c r="AE1030" s="41"/>
      <c r="AF1030" s="41"/>
      <c r="AG1030" s="41"/>
      <c r="AI1030" s="41"/>
      <c r="AJ1030" s="41"/>
      <c r="AK1030" s="41"/>
      <c r="AL1030" s="41"/>
      <c r="AM1030" s="41"/>
      <c r="AN1030" s="41"/>
      <c r="AO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BA1030" s="41"/>
      <c r="BB1030" s="41"/>
      <c r="BC1030" s="41"/>
      <c r="BD1030" s="41"/>
      <c r="BE1030" s="41"/>
      <c r="BF1030" s="41"/>
      <c r="BH1030" s="41"/>
      <c r="BJ1030" s="41"/>
      <c r="BK1030" s="41"/>
      <c r="CC1030" s="41"/>
      <c r="CD1030" s="41"/>
      <c r="CE1030" s="41"/>
      <c r="CF1030" s="41"/>
      <c r="CG1030" s="41"/>
      <c r="CH1030" s="41"/>
    </row>
    <row r="1031" spans="7:86" ht="12.75">
      <c r="G1031" s="41"/>
      <c r="J1031" s="41"/>
      <c r="M1031" s="41"/>
      <c r="O1031" s="41"/>
      <c r="P1031" s="41"/>
      <c r="Q1031" s="41"/>
      <c r="S1031" s="41"/>
      <c r="T1031" s="41"/>
      <c r="U1031" s="41"/>
      <c r="V1031" s="41"/>
      <c r="W1031" s="41"/>
      <c r="X1031" s="41"/>
      <c r="Y1031" s="41"/>
      <c r="Z1031" s="41"/>
      <c r="AB1031" s="41"/>
      <c r="AC1031" s="41"/>
      <c r="AD1031" s="41"/>
      <c r="AE1031" s="41"/>
      <c r="AF1031" s="41"/>
      <c r="AG1031" s="41"/>
      <c r="AI1031" s="41"/>
      <c r="AJ1031" s="41"/>
      <c r="AK1031" s="41"/>
      <c r="AL1031" s="41"/>
      <c r="AM1031" s="41"/>
      <c r="AN1031" s="41"/>
      <c r="AO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BA1031" s="41"/>
      <c r="BB1031" s="41"/>
      <c r="BC1031" s="41"/>
      <c r="BD1031" s="41"/>
      <c r="BE1031" s="41"/>
      <c r="BF1031" s="41"/>
      <c r="BH1031" s="41"/>
      <c r="BJ1031" s="41"/>
      <c r="BK1031" s="41"/>
      <c r="CC1031" s="41"/>
      <c r="CD1031" s="41"/>
      <c r="CE1031" s="41"/>
      <c r="CF1031" s="41"/>
      <c r="CG1031" s="41"/>
      <c r="CH1031" s="41"/>
    </row>
    <row r="1032" spans="7:86" ht="12.75">
      <c r="G1032" s="41"/>
      <c r="J1032" s="41"/>
      <c r="M1032" s="41"/>
      <c r="O1032" s="41"/>
      <c r="P1032" s="41"/>
      <c r="Q1032" s="41"/>
      <c r="S1032" s="41"/>
      <c r="T1032" s="41"/>
      <c r="U1032" s="41"/>
      <c r="V1032" s="41"/>
      <c r="W1032" s="41"/>
      <c r="X1032" s="41"/>
      <c r="Y1032" s="41"/>
      <c r="Z1032" s="41"/>
      <c r="AB1032" s="41"/>
      <c r="AC1032" s="41"/>
      <c r="AD1032" s="41"/>
      <c r="AE1032" s="41"/>
      <c r="AF1032" s="41"/>
      <c r="AG1032" s="41"/>
      <c r="AI1032" s="41"/>
      <c r="AJ1032" s="41"/>
      <c r="AK1032" s="41"/>
      <c r="AL1032" s="41"/>
      <c r="AM1032" s="41"/>
      <c r="AN1032" s="41"/>
      <c r="AO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BA1032" s="41"/>
      <c r="BB1032" s="41"/>
      <c r="BC1032" s="41"/>
      <c r="BD1032" s="41"/>
      <c r="BE1032" s="41"/>
      <c r="BF1032" s="41"/>
      <c r="BH1032" s="41"/>
      <c r="BJ1032" s="41"/>
      <c r="BK1032" s="41"/>
      <c r="CC1032" s="41"/>
      <c r="CD1032" s="41"/>
      <c r="CE1032" s="41"/>
      <c r="CF1032" s="41"/>
      <c r="CG1032" s="41"/>
      <c r="CH1032" s="41"/>
    </row>
    <row r="1033" spans="7:86" ht="12.75">
      <c r="G1033" s="41"/>
      <c r="J1033" s="41"/>
      <c r="M1033" s="41"/>
      <c r="O1033" s="41"/>
      <c r="P1033" s="41"/>
      <c r="Q1033" s="41"/>
      <c r="S1033" s="41"/>
      <c r="T1033" s="41"/>
      <c r="U1033" s="41"/>
      <c r="V1033" s="41"/>
      <c r="W1033" s="41"/>
      <c r="X1033" s="41"/>
      <c r="Y1033" s="41"/>
      <c r="Z1033" s="41"/>
      <c r="AB1033" s="41"/>
      <c r="AC1033" s="41"/>
      <c r="AD1033" s="41"/>
      <c r="AE1033" s="41"/>
      <c r="AF1033" s="41"/>
      <c r="AG1033" s="41"/>
      <c r="AI1033" s="41"/>
      <c r="AJ1033" s="41"/>
      <c r="AK1033" s="41"/>
      <c r="AL1033" s="41"/>
      <c r="AM1033" s="41"/>
      <c r="AN1033" s="41"/>
      <c r="AO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BA1033" s="41"/>
      <c r="BB1033" s="41"/>
      <c r="BC1033" s="41"/>
      <c r="BD1033" s="41"/>
      <c r="BE1033" s="41"/>
      <c r="BF1033" s="41"/>
      <c r="BH1033" s="41"/>
      <c r="BJ1033" s="41"/>
      <c r="BK1033" s="41"/>
      <c r="CC1033" s="41"/>
      <c r="CD1033" s="41"/>
      <c r="CE1033" s="41"/>
      <c r="CF1033" s="41"/>
      <c r="CG1033" s="41"/>
      <c r="CH1033" s="41"/>
    </row>
    <row r="1034" spans="7:86" ht="12.75">
      <c r="G1034" s="41"/>
      <c r="J1034" s="41"/>
      <c r="M1034" s="41"/>
      <c r="O1034" s="41"/>
      <c r="P1034" s="41"/>
      <c r="Q1034" s="41"/>
      <c r="S1034" s="41"/>
      <c r="T1034" s="41"/>
      <c r="U1034" s="41"/>
      <c r="V1034" s="41"/>
      <c r="W1034" s="41"/>
      <c r="X1034" s="41"/>
      <c r="Y1034" s="41"/>
      <c r="Z1034" s="41"/>
      <c r="AB1034" s="41"/>
      <c r="AC1034" s="41"/>
      <c r="AD1034" s="41"/>
      <c r="AE1034" s="41"/>
      <c r="AF1034" s="41"/>
      <c r="AG1034" s="41"/>
      <c r="AI1034" s="41"/>
      <c r="AJ1034" s="41"/>
      <c r="AK1034" s="41"/>
      <c r="AL1034" s="41"/>
      <c r="AM1034" s="41"/>
      <c r="AN1034" s="41"/>
      <c r="AO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BA1034" s="41"/>
      <c r="BB1034" s="41"/>
      <c r="BC1034" s="41"/>
      <c r="BD1034" s="41"/>
      <c r="BE1034" s="41"/>
      <c r="BF1034" s="41"/>
      <c r="BH1034" s="41"/>
      <c r="BJ1034" s="41"/>
      <c r="BK1034" s="41"/>
      <c r="CC1034" s="41"/>
      <c r="CD1034" s="41"/>
      <c r="CE1034" s="41"/>
      <c r="CF1034" s="41"/>
      <c r="CG1034" s="41"/>
      <c r="CH1034" s="41"/>
    </row>
    <row r="1035" spans="7:86" ht="12.75">
      <c r="G1035" s="41"/>
      <c r="J1035" s="41"/>
      <c r="M1035" s="41"/>
      <c r="O1035" s="41"/>
      <c r="P1035" s="41"/>
      <c r="Q1035" s="41"/>
      <c r="S1035" s="41"/>
      <c r="T1035" s="41"/>
      <c r="U1035" s="41"/>
      <c r="V1035" s="41"/>
      <c r="W1035" s="41"/>
      <c r="X1035" s="41"/>
      <c r="Y1035" s="41"/>
      <c r="Z1035" s="41"/>
      <c r="AB1035" s="41"/>
      <c r="AC1035" s="41"/>
      <c r="AD1035" s="41"/>
      <c r="AE1035" s="41"/>
      <c r="AF1035" s="41"/>
      <c r="AG1035" s="41"/>
      <c r="AI1035" s="41"/>
      <c r="AJ1035" s="41"/>
      <c r="AK1035" s="41"/>
      <c r="AL1035" s="41"/>
      <c r="AM1035" s="41"/>
      <c r="AN1035" s="41"/>
      <c r="AO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BA1035" s="41"/>
      <c r="BB1035" s="41"/>
      <c r="BC1035" s="41"/>
      <c r="BD1035" s="41"/>
      <c r="BE1035" s="41"/>
      <c r="BF1035" s="41"/>
      <c r="BH1035" s="41"/>
      <c r="BJ1035" s="41"/>
      <c r="BK1035" s="41"/>
      <c r="CC1035" s="41"/>
      <c r="CD1035" s="41"/>
      <c r="CE1035" s="41"/>
      <c r="CF1035" s="41"/>
      <c r="CG1035" s="41"/>
      <c r="CH1035" s="41"/>
    </row>
    <row r="1036" spans="7:86" ht="12.75">
      <c r="G1036" s="41"/>
      <c r="J1036" s="41"/>
      <c r="M1036" s="41"/>
      <c r="O1036" s="41"/>
      <c r="P1036" s="41"/>
      <c r="Q1036" s="41"/>
      <c r="S1036" s="41"/>
      <c r="T1036" s="41"/>
      <c r="U1036" s="41"/>
      <c r="V1036" s="41"/>
      <c r="W1036" s="41"/>
      <c r="X1036" s="41"/>
      <c r="Y1036" s="41"/>
      <c r="Z1036" s="41"/>
      <c r="AB1036" s="41"/>
      <c r="AC1036" s="41"/>
      <c r="AD1036" s="41"/>
      <c r="AE1036" s="41"/>
      <c r="AF1036" s="41"/>
      <c r="AG1036" s="41"/>
      <c r="AI1036" s="41"/>
      <c r="AJ1036" s="41"/>
      <c r="AK1036" s="41"/>
      <c r="AL1036" s="41"/>
      <c r="AM1036" s="41"/>
      <c r="AN1036" s="41"/>
      <c r="AO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BA1036" s="41"/>
      <c r="BB1036" s="41"/>
      <c r="BC1036" s="41"/>
      <c r="BD1036" s="41"/>
      <c r="BE1036" s="41"/>
      <c r="BF1036" s="41"/>
      <c r="BH1036" s="41"/>
      <c r="BJ1036" s="41"/>
      <c r="BK1036" s="41"/>
      <c r="CC1036" s="41"/>
      <c r="CD1036" s="41"/>
      <c r="CE1036" s="41"/>
      <c r="CF1036" s="41"/>
      <c r="CG1036" s="41"/>
      <c r="CH1036" s="41"/>
    </row>
    <row r="1037" spans="7:86" ht="12.75">
      <c r="G1037" s="41"/>
      <c r="J1037" s="41"/>
      <c r="M1037" s="41"/>
      <c r="O1037" s="41"/>
      <c r="P1037" s="41"/>
      <c r="Q1037" s="41"/>
      <c r="S1037" s="41"/>
      <c r="T1037" s="41"/>
      <c r="U1037" s="41"/>
      <c r="V1037" s="41"/>
      <c r="W1037" s="41"/>
      <c r="X1037" s="41"/>
      <c r="Y1037" s="41"/>
      <c r="Z1037" s="41"/>
      <c r="AB1037" s="41"/>
      <c r="AC1037" s="41"/>
      <c r="AD1037" s="41"/>
      <c r="AE1037" s="41"/>
      <c r="AF1037" s="41"/>
      <c r="AG1037" s="41"/>
      <c r="AI1037" s="41"/>
      <c r="AJ1037" s="41"/>
      <c r="AK1037" s="41"/>
      <c r="AL1037" s="41"/>
      <c r="AM1037" s="41"/>
      <c r="AN1037" s="41"/>
      <c r="AO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BA1037" s="41"/>
      <c r="BB1037" s="41"/>
      <c r="BC1037" s="41"/>
      <c r="BD1037" s="41"/>
      <c r="BE1037" s="41"/>
      <c r="BF1037" s="41"/>
      <c r="BH1037" s="41"/>
      <c r="BJ1037" s="41"/>
      <c r="BK1037" s="41"/>
      <c r="CC1037" s="41"/>
      <c r="CD1037" s="41"/>
      <c r="CE1037" s="41"/>
      <c r="CF1037" s="41"/>
      <c r="CG1037" s="41"/>
      <c r="CH1037" s="41"/>
    </row>
    <row r="1038" spans="7:86" ht="12.75">
      <c r="G1038" s="41"/>
      <c r="J1038" s="41"/>
      <c r="M1038" s="41"/>
      <c r="O1038" s="41"/>
      <c r="P1038" s="41"/>
      <c r="Q1038" s="41"/>
      <c r="S1038" s="41"/>
      <c r="T1038" s="41"/>
      <c r="U1038" s="41"/>
      <c r="V1038" s="41"/>
      <c r="W1038" s="41"/>
      <c r="X1038" s="41"/>
      <c r="Y1038" s="41"/>
      <c r="Z1038" s="41"/>
      <c r="AB1038" s="41"/>
      <c r="AC1038" s="41"/>
      <c r="AD1038" s="41"/>
      <c r="AE1038" s="41"/>
      <c r="AF1038" s="41"/>
      <c r="AG1038" s="41"/>
      <c r="AI1038" s="41"/>
      <c r="AJ1038" s="41"/>
      <c r="AK1038" s="41"/>
      <c r="AL1038" s="41"/>
      <c r="AM1038" s="41"/>
      <c r="AN1038" s="41"/>
      <c r="AO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BA1038" s="41"/>
      <c r="BB1038" s="41"/>
      <c r="BC1038" s="41"/>
      <c r="BD1038" s="41"/>
      <c r="BE1038" s="41"/>
      <c r="BF1038" s="41"/>
      <c r="BH1038" s="41"/>
      <c r="BJ1038" s="41"/>
      <c r="BK1038" s="41"/>
      <c r="CC1038" s="41"/>
      <c r="CD1038" s="41"/>
      <c r="CE1038" s="41"/>
      <c r="CF1038" s="41"/>
      <c r="CG1038" s="41"/>
      <c r="CH1038" s="41"/>
    </row>
    <row r="1039" spans="7:86" ht="12.75">
      <c r="G1039" s="41"/>
      <c r="J1039" s="41"/>
      <c r="M1039" s="41"/>
      <c r="O1039" s="41"/>
      <c r="P1039" s="41"/>
      <c r="Q1039" s="41"/>
      <c r="S1039" s="41"/>
      <c r="T1039" s="41"/>
      <c r="U1039" s="41"/>
      <c r="V1039" s="41"/>
      <c r="W1039" s="41"/>
      <c r="X1039" s="41"/>
      <c r="Y1039" s="41"/>
      <c r="Z1039" s="41"/>
      <c r="AB1039" s="41"/>
      <c r="AC1039" s="41"/>
      <c r="AD1039" s="41"/>
      <c r="AE1039" s="41"/>
      <c r="AF1039" s="41"/>
      <c r="AG1039" s="41"/>
      <c r="AI1039" s="41"/>
      <c r="AJ1039" s="41"/>
      <c r="AK1039" s="41"/>
      <c r="AL1039" s="41"/>
      <c r="AM1039" s="41"/>
      <c r="AN1039" s="41"/>
      <c r="AO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BA1039" s="41"/>
      <c r="BB1039" s="41"/>
      <c r="BC1039" s="41"/>
      <c r="BD1039" s="41"/>
      <c r="BE1039" s="41"/>
      <c r="BF1039" s="41"/>
      <c r="BH1039" s="41"/>
      <c r="BJ1039" s="41"/>
      <c r="BK1039" s="41"/>
      <c r="CC1039" s="41"/>
      <c r="CD1039" s="41"/>
      <c r="CE1039" s="41"/>
      <c r="CF1039" s="41"/>
      <c r="CG1039" s="41"/>
      <c r="CH1039" s="41"/>
    </row>
    <row r="1040" spans="7:86" ht="12.75">
      <c r="G1040" s="41"/>
      <c r="J1040" s="41"/>
      <c r="M1040" s="41"/>
      <c r="O1040" s="41"/>
      <c r="P1040" s="41"/>
      <c r="Q1040" s="41"/>
      <c r="S1040" s="41"/>
      <c r="T1040" s="41"/>
      <c r="U1040" s="41"/>
      <c r="V1040" s="41"/>
      <c r="W1040" s="41"/>
      <c r="X1040" s="41"/>
      <c r="Y1040" s="41"/>
      <c r="Z1040" s="41"/>
      <c r="AB1040" s="41"/>
      <c r="AC1040" s="41"/>
      <c r="AD1040" s="41"/>
      <c r="AE1040" s="41"/>
      <c r="AF1040" s="41"/>
      <c r="AG1040" s="41"/>
      <c r="AI1040" s="41"/>
      <c r="AJ1040" s="41"/>
      <c r="AK1040" s="41"/>
      <c r="AL1040" s="41"/>
      <c r="AM1040" s="41"/>
      <c r="AN1040" s="41"/>
      <c r="AO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BA1040" s="41"/>
      <c r="BB1040" s="41"/>
      <c r="BC1040" s="41"/>
      <c r="BD1040" s="41"/>
      <c r="BE1040" s="41"/>
      <c r="BF1040" s="41"/>
      <c r="BH1040" s="41"/>
      <c r="BJ1040" s="41"/>
      <c r="BK1040" s="41"/>
      <c r="CC1040" s="41"/>
      <c r="CD1040" s="41"/>
      <c r="CE1040" s="41"/>
      <c r="CF1040" s="41"/>
      <c r="CG1040" s="41"/>
      <c r="CH1040" s="41"/>
    </row>
    <row r="1041" spans="7:86" ht="12.75">
      <c r="G1041" s="41"/>
      <c r="J1041" s="41"/>
      <c r="M1041" s="41"/>
      <c r="O1041" s="41"/>
      <c r="P1041" s="41"/>
      <c r="Q1041" s="41"/>
      <c r="S1041" s="41"/>
      <c r="T1041" s="41"/>
      <c r="U1041" s="41"/>
      <c r="V1041" s="41"/>
      <c r="W1041" s="41"/>
      <c r="X1041" s="41"/>
      <c r="Y1041" s="41"/>
      <c r="Z1041" s="41"/>
      <c r="AB1041" s="41"/>
      <c r="AC1041" s="41"/>
      <c r="AD1041" s="41"/>
      <c r="AE1041" s="41"/>
      <c r="AF1041" s="41"/>
      <c r="AG1041" s="41"/>
      <c r="AI1041" s="41"/>
      <c r="AJ1041" s="41"/>
      <c r="AK1041" s="41"/>
      <c r="AL1041" s="41"/>
      <c r="AM1041" s="41"/>
      <c r="AN1041" s="41"/>
      <c r="AO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BA1041" s="41"/>
      <c r="BB1041" s="41"/>
      <c r="BC1041" s="41"/>
      <c r="BD1041" s="41"/>
      <c r="BE1041" s="41"/>
      <c r="BF1041" s="41"/>
      <c r="BH1041" s="41"/>
      <c r="BJ1041" s="41"/>
      <c r="BK1041" s="41"/>
      <c r="CC1041" s="41"/>
      <c r="CD1041" s="41"/>
      <c r="CE1041" s="41"/>
      <c r="CF1041" s="41"/>
      <c r="CG1041" s="41"/>
      <c r="CH1041" s="41"/>
    </row>
    <row r="1042" spans="7:86" ht="12.75">
      <c r="G1042" s="41"/>
      <c r="J1042" s="41"/>
      <c r="M1042" s="41"/>
      <c r="O1042" s="41"/>
      <c r="P1042" s="41"/>
      <c r="Q1042" s="41"/>
      <c r="S1042" s="41"/>
      <c r="T1042" s="41"/>
      <c r="U1042" s="41"/>
      <c r="V1042" s="41"/>
      <c r="W1042" s="41"/>
      <c r="X1042" s="41"/>
      <c r="Y1042" s="41"/>
      <c r="Z1042" s="41"/>
      <c r="AB1042" s="41"/>
      <c r="AC1042" s="41"/>
      <c r="AD1042" s="41"/>
      <c r="AE1042" s="41"/>
      <c r="AF1042" s="41"/>
      <c r="AG1042" s="41"/>
      <c r="AI1042" s="41"/>
      <c r="AJ1042" s="41"/>
      <c r="AK1042" s="41"/>
      <c r="AL1042" s="41"/>
      <c r="AM1042" s="41"/>
      <c r="AN1042" s="41"/>
      <c r="AO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BA1042" s="41"/>
      <c r="BB1042" s="41"/>
      <c r="BC1042" s="41"/>
      <c r="BD1042" s="41"/>
      <c r="BE1042" s="41"/>
      <c r="BF1042" s="41"/>
      <c r="BH1042" s="41"/>
      <c r="BJ1042" s="41"/>
      <c r="BK1042" s="41"/>
      <c r="CC1042" s="41"/>
      <c r="CD1042" s="41"/>
      <c r="CE1042" s="41"/>
      <c r="CF1042" s="41"/>
      <c r="CG1042" s="41"/>
      <c r="CH1042" s="41"/>
    </row>
    <row r="1043" spans="7:86" ht="12.75">
      <c r="G1043" s="41"/>
      <c r="J1043" s="41"/>
      <c r="M1043" s="41"/>
      <c r="O1043" s="41"/>
      <c r="P1043" s="41"/>
      <c r="Q1043" s="41"/>
      <c r="S1043" s="41"/>
      <c r="T1043" s="41"/>
      <c r="U1043" s="41"/>
      <c r="V1043" s="41"/>
      <c r="W1043" s="41"/>
      <c r="X1043" s="41"/>
      <c r="Y1043" s="41"/>
      <c r="Z1043" s="41"/>
      <c r="AB1043" s="41"/>
      <c r="AC1043" s="41"/>
      <c r="AD1043" s="41"/>
      <c r="AE1043" s="41"/>
      <c r="AF1043" s="41"/>
      <c r="AG1043" s="41"/>
      <c r="AI1043" s="41"/>
      <c r="AJ1043" s="41"/>
      <c r="AK1043" s="41"/>
      <c r="AL1043" s="41"/>
      <c r="AM1043" s="41"/>
      <c r="AN1043" s="41"/>
      <c r="AO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BA1043" s="41"/>
      <c r="BB1043" s="41"/>
      <c r="BC1043" s="41"/>
      <c r="BD1043" s="41"/>
      <c r="BE1043" s="41"/>
      <c r="BF1043" s="41"/>
      <c r="BH1043" s="41"/>
      <c r="BJ1043" s="41"/>
      <c r="BK1043" s="41"/>
      <c r="CC1043" s="41"/>
      <c r="CD1043" s="41"/>
      <c r="CE1043" s="41"/>
      <c r="CF1043" s="41"/>
      <c r="CG1043" s="41"/>
      <c r="CH1043" s="41"/>
    </row>
    <row r="1044" spans="7:86" ht="12.75">
      <c r="G1044" s="41"/>
      <c r="J1044" s="41"/>
      <c r="M1044" s="41"/>
      <c r="O1044" s="41"/>
      <c r="P1044" s="41"/>
      <c r="Q1044" s="41"/>
      <c r="S1044" s="41"/>
      <c r="T1044" s="41"/>
      <c r="U1044" s="41"/>
      <c r="V1044" s="41"/>
      <c r="W1044" s="41"/>
      <c r="X1044" s="41"/>
      <c r="Y1044" s="41"/>
      <c r="Z1044" s="41"/>
      <c r="AB1044" s="41"/>
      <c r="AC1044" s="41"/>
      <c r="AD1044" s="41"/>
      <c r="AE1044" s="41"/>
      <c r="AF1044" s="41"/>
      <c r="AG1044" s="41"/>
      <c r="AI1044" s="41"/>
      <c r="AJ1044" s="41"/>
      <c r="AK1044" s="41"/>
      <c r="AL1044" s="41"/>
      <c r="AM1044" s="41"/>
      <c r="AN1044" s="41"/>
      <c r="AO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BA1044" s="41"/>
      <c r="BB1044" s="41"/>
      <c r="BC1044" s="41"/>
      <c r="BD1044" s="41"/>
      <c r="BE1044" s="41"/>
      <c r="BF1044" s="41"/>
      <c r="BH1044" s="41"/>
      <c r="BJ1044" s="41"/>
      <c r="BK1044" s="41"/>
      <c r="CC1044" s="41"/>
      <c r="CD1044" s="41"/>
      <c r="CE1044" s="41"/>
      <c r="CF1044" s="41"/>
      <c r="CG1044" s="41"/>
      <c r="CH1044" s="41"/>
    </row>
    <row r="1045" spans="7:86" ht="12.75">
      <c r="G1045" s="41"/>
      <c r="J1045" s="41"/>
      <c r="M1045" s="41"/>
      <c r="O1045" s="41"/>
      <c r="P1045" s="41"/>
      <c r="Q1045" s="41"/>
      <c r="S1045" s="41"/>
      <c r="T1045" s="41"/>
      <c r="U1045" s="41"/>
      <c r="V1045" s="41"/>
      <c r="W1045" s="41"/>
      <c r="X1045" s="41"/>
      <c r="Y1045" s="41"/>
      <c r="Z1045" s="41"/>
      <c r="AB1045" s="41"/>
      <c r="AC1045" s="41"/>
      <c r="AD1045" s="41"/>
      <c r="AE1045" s="41"/>
      <c r="AF1045" s="41"/>
      <c r="AG1045" s="41"/>
      <c r="AI1045" s="41"/>
      <c r="AJ1045" s="41"/>
      <c r="AK1045" s="41"/>
      <c r="AL1045" s="41"/>
      <c r="AM1045" s="41"/>
      <c r="AN1045" s="41"/>
      <c r="AO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BA1045" s="41"/>
      <c r="BB1045" s="41"/>
      <c r="BC1045" s="41"/>
      <c r="BD1045" s="41"/>
      <c r="BE1045" s="41"/>
      <c r="BF1045" s="41"/>
      <c r="BH1045" s="41"/>
      <c r="BJ1045" s="41"/>
      <c r="BK1045" s="41"/>
      <c r="CC1045" s="41"/>
      <c r="CD1045" s="41"/>
      <c r="CE1045" s="41"/>
      <c r="CF1045" s="41"/>
      <c r="CG1045" s="41"/>
      <c r="CH1045" s="41"/>
    </row>
    <row r="1046" spans="7:86" ht="12.75">
      <c r="G1046" s="41"/>
      <c r="J1046" s="41"/>
      <c r="M1046" s="41"/>
      <c r="O1046" s="41"/>
      <c r="P1046" s="41"/>
      <c r="Q1046" s="41"/>
      <c r="S1046" s="41"/>
      <c r="T1046" s="41"/>
      <c r="U1046" s="41"/>
      <c r="V1046" s="41"/>
      <c r="W1046" s="41"/>
      <c r="X1046" s="41"/>
      <c r="Y1046" s="41"/>
      <c r="Z1046" s="41"/>
      <c r="AB1046" s="41"/>
      <c r="AC1046" s="41"/>
      <c r="AD1046" s="41"/>
      <c r="AE1046" s="41"/>
      <c r="AF1046" s="41"/>
      <c r="AG1046" s="41"/>
      <c r="AI1046" s="41"/>
      <c r="AJ1046" s="41"/>
      <c r="AK1046" s="41"/>
      <c r="AL1046" s="41"/>
      <c r="AM1046" s="41"/>
      <c r="AN1046" s="41"/>
      <c r="AO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BA1046" s="41"/>
      <c r="BB1046" s="41"/>
      <c r="BC1046" s="41"/>
      <c r="BD1046" s="41"/>
      <c r="BE1046" s="41"/>
      <c r="BF1046" s="41"/>
      <c r="BH1046" s="41"/>
      <c r="BJ1046" s="41"/>
      <c r="BK1046" s="41"/>
      <c r="CC1046" s="41"/>
      <c r="CD1046" s="41"/>
      <c r="CE1046" s="41"/>
      <c r="CF1046" s="41"/>
      <c r="CG1046" s="41"/>
      <c r="CH1046" s="41"/>
    </row>
    <row r="1047" spans="7:86" ht="12.75">
      <c r="G1047" s="41"/>
      <c r="J1047" s="41"/>
      <c r="M1047" s="41"/>
      <c r="O1047" s="41"/>
      <c r="P1047" s="41"/>
      <c r="Q1047" s="41"/>
      <c r="S1047" s="41"/>
      <c r="T1047" s="41"/>
      <c r="U1047" s="41"/>
      <c r="V1047" s="41"/>
      <c r="W1047" s="41"/>
      <c r="X1047" s="41"/>
      <c r="Y1047" s="41"/>
      <c r="Z1047" s="41"/>
      <c r="AB1047" s="41"/>
      <c r="AC1047" s="41"/>
      <c r="AD1047" s="41"/>
      <c r="AE1047" s="41"/>
      <c r="AF1047" s="41"/>
      <c r="AG1047" s="41"/>
      <c r="AI1047" s="41"/>
      <c r="AJ1047" s="41"/>
      <c r="AK1047" s="41"/>
      <c r="AL1047" s="41"/>
      <c r="AM1047" s="41"/>
      <c r="AN1047" s="41"/>
      <c r="AO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BA1047" s="41"/>
      <c r="BB1047" s="41"/>
      <c r="BC1047" s="41"/>
      <c r="BD1047" s="41"/>
      <c r="BE1047" s="41"/>
      <c r="BF1047" s="41"/>
      <c r="BH1047" s="41"/>
      <c r="BJ1047" s="41"/>
      <c r="BK1047" s="41"/>
      <c r="CC1047" s="41"/>
      <c r="CD1047" s="41"/>
      <c r="CE1047" s="41"/>
      <c r="CF1047" s="41"/>
      <c r="CG1047" s="41"/>
      <c r="CH1047" s="41"/>
    </row>
    <row r="1048" spans="7:86" ht="12.75">
      <c r="G1048" s="41"/>
      <c r="J1048" s="41"/>
      <c r="M1048" s="41"/>
      <c r="O1048" s="41"/>
      <c r="P1048" s="41"/>
      <c r="Q1048" s="41"/>
      <c r="S1048" s="41"/>
      <c r="T1048" s="41"/>
      <c r="U1048" s="41"/>
      <c r="V1048" s="41"/>
      <c r="W1048" s="41"/>
      <c r="X1048" s="41"/>
      <c r="Y1048" s="41"/>
      <c r="Z1048" s="41"/>
      <c r="AB1048" s="41"/>
      <c r="AC1048" s="41"/>
      <c r="AD1048" s="41"/>
      <c r="AE1048" s="41"/>
      <c r="AF1048" s="41"/>
      <c r="AG1048" s="41"/>
      <c r="AI1048" s="41"/>
      <c r="AJ1048" s="41"/>
      <c r="AK1048" s="41"/>
      <c r="AL1048" s="41"/>
      <c r="AM1048" s="41"/>
      <c r="AN1048" s="41"/>
      <c r="AO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BA1048" s="41"/>
      <c r="BB1048" s="41"/>
      <c r="BC1048" s="41"/>
      <c r="BD1048" s="41"/>
      <c r="BE1048" s="41"/>
      <c r="BF1048" s="41"/>
      <c r="BH1048" s="41"/>
      <c r="BJ1048" s="41"/>
      <c r="BK1048" s="41"/>
      <c r="CC1048" s="41"/>
      <c r="CD1048" s="41"/>
      <c r="CE1048" s="41"/>
      <c r="CF1048" s="41"/>
      <c r="CG1048" s="41"/>
      <c r="CH1048" s="41"/>
    </row>
    <row r="1049" spans="7:86" ht="12.75">
      <c r="G1049" s="41"/>
      <c r="J1049" s="41"/>
      <c r="M1049" s="41"/>
      <c r="O1049" s="41"/>
      <c r="P1049" s="41"/>
      <c r="Q1049" s="41"/>
      <c r="S1049" s="41"/>
      <c r="T1049" s="41"/>
      <c r="U1049" s="41"/>
      <c r="V1049" s="41"/>
      <c r="W1049" s="41"/>
      <c r="X1049" s="41"/>
      <c r="Y1049" s="41"/>
      <c r="Z1049" s="41"/>
      <c r="AB1049" s="41"/>
      <c r="AC1049" s="41"/>
      <c r="AD1049" s="41"/>
      <c r="AE1049" s="41"/>
      <c r="AF1049" s="41"/>
      <c r="AG1049" s="41"/>
      <c r="AI1049" s="41"/>
      <c r="AJ1049" s="41"/>
      <c r="AK1049" s="41"/>
      <c r="AL1049" s="41"/>
      <c r="AM1049" s="41"/>
      <c r="AN1049" s="41"/>
      <c r="AO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BA1049" s="41"/>
      <c r="BB1049" s="41"/>
      <c r="BC1049" s="41"/>
      <c r="BD1049" s="41"/>
      <c r="BE1049" s="41"/>
      <c r="BF1049" s="41"/>
      <c r="BH1049" s="41"/>
      <c r="BJ1049" s="41"/>
      <c r="BK1049" s="41"/>
      <c r="CC1049" s="41"/>
      <c r="CD1049" s="41"/>
      <c r="CE1049" s="41"/>
      <c r="CF1049" s="41"/>
      <c r="CG1049" s="41"/>
      <c r="CH1049" s="41"/>
    </row>
    <row r="1050" spans="7:86" ht="12.75">
      <c r="G1050" s="41"/>
      <c r="J1050" s="41"/>
      <c r="M1050" s="41"/>
      <c r="O1050" s="41"/>
      <c r="P1050" s="41"/>
      <c r="Q1050" s="41"/>
      <c r="S1050" s="41"/>
      <c r="T1050" s="41"/>
      <c r="U1050" s="41"/>
      <c r="V1050" s="41"/>
      <c r="W1050" s="41"/>
      <c r="X1050" s="41"/>
      <c r="Y1050" s="41"/>
      <c r="Z1050" s="41"/>
      <c r="AB1050" s="41"/>
      <c r="AC1050" s="41"/>
      <c r="AD1050" s="41"/>
      <c r="AE1050" s="41"/>
      <c r="AF1050" s="41"/>
      <c r="AG1050" s="41"/>
      <c r="AI1050" s="41"/>
      <c r="AJ1050" s="41"/>
      <c r="AK1050" s="41"/>
      <c r="AL1050" s="41"/>
      <c r="AM1050" s="41"/>
      <c r="AN1050" s="41"/>
      <c r="AO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BA1050" s="41"/>
      <c r="BB1050" s="41"/>
      <c r="BC1050" s="41"/>
      <c r="BD1050" s="41"/>
      <c r="BE1050" s="41"/>
      <c r="BF1050" s="41"/>
      <c r="BH1050" s="41"/>
      <c r="BJ1050" s="41"/>
      <c r="BK1050" s="41"/>
      <c r="CC1050" s="41"/>
      <c r="CD1050" s="41"/>
      <c r="CE1050" s="41"/>
      <c r="CF1050" s="41"/>
      <c r="CG1050" s="41"/>
      <c r="CH1050" s="41"/>
    </row>
    <row r="1051" spans="7:86" ht="12.75">
      <c r="G1051" s="41"/>
      <c r="J1051" s="41"/>
      <c r="M1051" s="41"/>
      <c r="O1051" s="41"/>
      <c r="P1051" s="41"/>
      <c r="Q1051" s="41"/>
      <c r="S1051" s="41"/>
      <c r="T1051" s="41"/>
      <c r="U1051" s="41"/>
      <c r="V1051" s="41"/>
      <c r="W1051" s="41"/>
      <c r="X1051" s="41"/>
      <c r="Y1051" s="41"/>
      <c r="Z1051" s="41"/>
      <c r="AB1051" s="41"/>
      <c r="AC1051" s="41"/>
      <c r="AD1051" s="41"/>
      <c r="AE1051" s="41"/>
      <c r="AF1051" s="41"/>
      <c r="AG1051" s="41"/>
      <c r="AI1051" s="41"/>
      <c r="AJ1051" s="41"/>
      <c r="AK1051" s="41"/>
      <c r="AL1051" s="41"/>
      <c r="AM1051" s="41"/>
      <c r="AN1051" s="41"/>
      <c r="AO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BA1051" s="41"/>
      <c r="BB1051" s="41"/>
      <c r="BC1051" s="41"/>
      <c r="BD1051" s="41"/>
      <c r="BE1051" s="41"/>
      <c r="BF1051" s="41"/>
      <c r="BH1051" s="41"/>
      <c r="BJ1051" s="41"/>
      <c r="BK1051" s="41"/>
      <c r="CC1051" s="41"/>
      <c r="CD1051" s="41"/>
      <c r="CE1051" s="41"/>
      <c r="CF1051" s="41"/>
      <c r="CG1051" s="41"/>
      <c r="CH1051" s="41"/>
    </row>
    <row r="1052" spans="7:86" ht="12.75">
      <c r="G1052" s="41"/>
      <c r="J1052" s="41"/>
      <c r="M1052" s="41"/>
      <c r="O1052" s="41"/>
      <c r="P1052" s="41"/>
      <c r="Q1052" s="41"/>
      <c r="S1052" s="41"/>
      <c r="T1052" s="41"/>
      <c r="U1052" s="41"/>
      <c r="V1052" s="41"/>
      <c r="W1052" s="41"/>
      <c r="X1052" s="41"/>
      <c r="Y1052" s="41"/>
      <c r="Z1052" s="41"/>
      <c r="AB1052" s="41"/>
      <c r="AC1052" s="41"/>
      <c r="AD1052" s="41"/>
      <c r="AE1052" s="41"/>
      <c r="AF1052" s="41"/>
      <c r="AG1052" s="41"/>
      <c r="AI1052" s="41"/>
      <c r="AJ1052" s="41"/>
      <c r="AK1052" s="41"/>
      <c r="AL1052" s="41"/>
      <c r="AM1052" s="41"/>
      <c r="AN1052" s="41"/>
      <c r="AO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BA1052" s="41"/>
      <c r="BB1052" s="41"/>
      <c r="BC1052" s="41"/>
      <c r="BD1052" s="41"/>
      <c r="BE1052" s="41"/>
      <c r="BF1052" s="41"/>
      <c r="BH1052" s="41"/>
      <c r="BJ1052" s="41"/>
      <c r="BK1052" s="41"/>
      <c r="CC1052" s="41"/>
      <c r="CD1052" s="41"/>
      <c r="CE1052" s="41"/>
      <c r="CF1052" s="41"/>
      <c r="CG1052" s="41"/>
      <c r="CH1052" s="41"/>
    </row>
    <row r="1053" spans="7:86" ht="12.75">
      <c r="G1053" s="41"/>
      <c r="J1053" s="41"/>
      <c r="M1053" s="41"/>
      <c r="O1053" s="41"/>
      <c r="P1053" s="41"/>
      <c r="Q1053" s="41"/>
      <c r="S1053" s="41"/>
      <c r="T1053" s="41"/>
      <c r="U1053" s="41"/>
      <c r="V1053" s="41"/>
      <c r="W1053" s="41"/>
      <c r="X1053" s="41"/>
      <c r="Y1053" s="41"/>
      <c r="Z1053" s="41"/>
      <c r="AB1053" s="41"/>
      <c r="AC1053" s="41"/>
      <c r="AD1053" s="41"/>
      <c r="AE1053" s="41"/>
      <c r="AF1053" s="41"/>
      <c r="AG1053" s="41"/>
      <c r="AI1053" s="41"/>
      <c r="AJ1053" s="41"/>
      <c r="AK1053" s="41"/>
      <c r="AL1053" s="41"/>
      <c r="AM1053" s="41"/>
      <c r="AN1053" s="41"/>
      <c r="AO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BA1053" s="41"/>
      <c r="BB1053" s="41"/>
      <c r="BC1053" s="41"/>
      <c r="BD1053" s="41"/>
      <c r="BE1053" s="41"/>
      <c r="BF1053" s="41"/>
      <c r="BH1053" s="41"/>
      <c r="BJ1053" s="41"/>
      <c r="BK1053" s="41"/>
      <c r="CC1053" s="41"/>
      <c r="CD1053" s="41"/>
      <c r="CE1053" s="41"/>
      <c r="CF1053" s="41"/>
      <c r="CG1053" s="41"/>
      <c r="CH1053" s="41"/>
    </row>
    <row r="1054" spans="7:86" ht="12.75">
      <c r="G1054" s="41"/>
      <c r="J1054" s="41"/>
      <c r="M1054" s="41"/>
      <c r="O1054" s="41"/>
      <c r="P1054" s="41"/>
      <c r="Q1054" s="41"/>
      <c r="S1054" s="41"/>
      <c r="T1054" s="41"/>
      <c r="U1054" s="41"/>
      <c r="V1054" s="41"/>
      <c r="W1054" s="41"/>
      <c r="X1054" s="41"/>
      <c r="Y1054" s="41"/>
      <c r="Z1054" s="41"/>
      <c r="AB1054" s="41"/>
      <c r="AC1054" s="41"/>
      <c r="AD1054" s="41"/>
      <c r="AE1054" s="41"/>
      <c r="AF1054" s="41"/>
      <c r="AG1054" s="41"/>
      <c r="AI1054" s="41"/>
      <c r="AJ1054" s="41"/>
      <c r="AK1054" s="41"/>
      <c r="AL1054" s="41"/>
      <c r="AM1054" s="41"/>
      <c r="AN1054" s="41"/>
      <c r="AO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BA1054" s="41"/>
      <c r="BB1054" s="41"/>
      <c r="BC1054" s="41"/>
      <c r="BD1054" s="41"/>
      <c r="BE1054" s="41"/>
      <c r="BF1054" s="41"/>
      <c r="BH1054" s="41"/>
      <c r="BJ1054" s="41"/>
      <c r="BK1054" s="41"/>
      <c r="CC1054" s="41"/>
      <c r="CD1054" s="41"/>
      <c r="CE1054" s="41"/>
      <c r="CF1054" s="41"/>
      <c r="CG1054" s="41"/>
      <c r="CH1054" s="41"/>
    </row>
    <row r="1055" spans="7:86" ht="12.75">
      <c r="G1055" s="41"/>
      <c r="J1055" s="41"/>
      <c r="M1055" s="41"/>
      <c r="O1055" s="41"/>
      <c r="P1055" s="41"/>
      <c r="Q1055" s="41"/>
      <c r="S1055" s="41"/>
      <c r="T1055" s="41"/>
      <c r="U1055" s="41"/>
      <c r="V1055" s="41"/>
      <c r="W1055" s="41"/>
      <c r="X1055" s="41"/>
      <c r="Y1055" s="41"/>
      <c r="Z1055" s="41"/>
      <c r="AB1055" s="41"/>
      <c r="AC1055" s="41"/>
      <c r="AD1055" s="41"/>
      <c r="AE1055" s="41"/>
      <c r="AF1055" s="41"/>
      <c r="AG1055" s="41"/>
      <c r="AI1055" s="41"/>
      <c r="AJ1055" s="41"/>
      <c r="AK1055" s="41"/>
      <c r="AL1055" s="41"/>
      <c r="AM1055" s="41"/>
      <c r="AN1055" s="41"/>
      <c r="AO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BA1055" s="41"/>
      <c r="BB1055" s="41"/>
      <c r="BC1055" s="41"/>
      <c r="BD1055" s="41"/>
      <c r="BE1055" s="41"/>
      <c r="BF1055" s="41"/>
      <c r="BH1055" s="41"/>
      <c r="BJ1055" s="41"/>
      <c r="BK1055" s="41"/>
      <c r="CC1055" s="41"/>
      <c r="CD1055" s="41"/>
      <c r="CE1055" s="41"/>
      <c r="CF1055" s="41"/>
      <c r="CG1055" s="41"/>
      <c r="CH1055" s="41"/>
    </row>
    <row r="1056" spans="7:86" ht="12.75">
      <c r="G1056" s="41"/>
      <c r="J1056" s="41"/>
      <c r="M1056" s="41"/>
      <c r="O1056" s="41"/>
      <c r="P1056" s="41"/>
      <c r="Q1056" s="41"/>
      <c r="S1056" s="41"/>
      <c r="T1056" s="41"/>
      <c r="U1056" s="41"/>
      <c r="V1056" s="41"/>
      <c r="W1056" s="41"/>
      <c r="X1056" s="41"/>
      <c r="Y1056" s="41"/>
      <c r="Z1056" s="41"/>
      <c r="AB1056" s="41"/>
      <c r="AC1056" s="41"/>
      <c r="AD1056" s="41"/>
      <c r="AE1056" s="41"/>
      <c r="AF1056" s="41"/>
      <c r="AG1056" s="41"/>
      <c r="AI1056" s="41"/>
      <c r="AJ1056" s="41"/>
      <c r="AK1056" s="41"/>
      <c r="AL1056" s="41"/>
      <c r="AM1056" s="41"/>
      <c r="AN1056" s="41"/>
      <c r="AO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BA1056" s="41"/>
      <c r="BB1056" s="41"/>
      <c r="BC1056" s="41"/>
      <c r="BD1056" s="41"/>
      <c r="BE1056" s="41"/>
      <c r="BF1056" s="41"/>
      <c r="BH1056" s="41"/>
      <c r="BJ1056" s="41"/>
      <c r="BK1056" s="41"/>
      <c r="CC1056" s="41"/>
      <c r="CD1056" s="41"/>
      <c r="CE1056" s="41"/>
      <c r="CF1056" s="41"/>
      <c r="CG1056" s="41"/>
      <c r="CH1056" s="41"/>
    </row>
    <row r="1057" spans="7:86" ht="12.75">
      <c r="G1057" s="41"/>
      <c r="J1057" s="41"/>
      <c r="M1057" s="41"/>
      <c r="O1057" s="41"/>
      <c r="P1057" s="41"/>
      <c r="Q1057" s="41"/>
      <c r="S1057" s="41"/>
      <c r="T1057" s="41"/>
      <c r="U1057" s="41"/>
      <c r="V1057" s="41"/>
      <c r="W1057" s="41"/>
      <c r="X1057" s="41"/>
      <c r="Y1057" s="41"/>
      <c r="Z1057" s="41"/>
      <c r="AB1057" s="41"/>
      <c r="AC1057" s="41"/>
      <c r="AD1057" s="41"/>
      <c r="AE1057" s="41"/>
      <c r="AF1057" s="41"/>
      <c r="AG1057" s="41"/>
      <c r="AI1057" s="41"/>
      <c r="AJ1057" s="41"/>
      <c r="AK1057" s="41"/>
      <c r="AL1057" s="41"/>
      <c r="AM1057" s="41"/>
      <c r="AN1057" s="41"/>
      <c r="AO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BA1057" s="41"/>
      <c r="BB1057" s="41"/>
      <c r="BC1057" s="41"/>
      <c r="BD1057" s="41"/>
      <c r="BE1057" s="41"/>
      <c r="BF1057" s="41"/>
      <c r="BH1057" s="41"/>
      <c r="BJ1057" s="41"/>
      <c r="BK1057" s="41"/>
      <c r="CC1057" s="41"/>
      <c r="CD1057" s="41"/>
      <c r="CE1057" s="41"/>
      <c r="CF1057" s="41"/>
      <c r="CG1057" s="41"/>
      <c r="CH1057" s="41"/>
    </row>
    <row r="1058" spans="7:86" ht="12.75">
      <c r="G1058" s="41"/>
      <c r="J1058" s="41"/>
      <c r="M1058" s="41"/>
      <c r="O1058" s="41"/>
      <c r="P1058" s="41"/>
      <c r="Q1058" s="41"/>
      <c r="S1058" s="41"/>
      <c r="T1058" s="41"/>
      <c r="U1058" s="41"/>
      <c r="V1058" s="41"/>
      <c r="W1058" s="41"/>
      <c r="X1058" s="41"/>
      <c r="Y1058" s="41"/>
      <c r="Z1058" s="41"/>
      <c r="AB1058" s="41"/>
      <c r="AC1058" s="41"/>
      <c r="AD1058" s="41"/>
      <c r="AE1058" s="41"/>
      <c r="AF1058" s="41"/>
      <c r="AG1058" s="41"/>
      <c r="AI1058" s="41"/>
      <c r="AJ1058" s="41"/>
      <c r="AK1058" s="41"/>
      <c r="AL1058" s="41"/>
      <c r="AM1058" s="41"/>
      <c r="AN1058" s="41"/>
      <c r="AO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BA1058" s="41"/>
      <c r="BB1058" s="41"/>
      <c r="BC1058" s="41"/>
      <c r="BD1058" s="41"/>
      <c r="BE1058" s="41"/>
      <c r="BF1058" s="41"/>
      <c r="BH1058" s="41"/>
      <c r="BJ1058" s="41"/>
      <c r="BK1058" s="41"/>
      <c r="CC1058" s="41"/>
      <c r="CD1058" s="41"/>
      <c r="CE1058" s="41"/>
      <c r="CF1058" s="41"/>
      <c r="CG1058" s="41"/>
      <c r="CH1058" s="41"/>
    </row>
    <row r="1059" spans="7:86" ht="12.75">
      <c r="G1059" s="41"/>
      <c r="J1059" s="41"/>
      <c r="M1059" s="41"/>
      <c r="O1059" s="41"/>
      <c r="P1059" s="41"/>
      <c r="Q1059" s="41"/>
      <c r="S1059" s="41"/>
      <c r="T1059" s="41"/>
      <c r="U1059" s="41"/>
      <c r="V1059" s="41"/>
      <c r="W1059" s="41"/>
      <c r="X1059" s="41"/>
      <c r="Y1059" s="41"/>
      <c r="Z1059" s="41"/>
      <c r="AB1059" s="41"/>
      <c r="AC1059" s="41"/>
      <c r="AD1059" s="41"/>
      <c r="AE1059" s="41"/>
      <c r="AF1059" s="41"/>
      <c r="AG1059" s="41"/>
      <c r="AI1059" s="41"/>
      <c r="AJ1059" s="41"/>
      <c r="AK1059" s="41"/>
      <c r="AL1059" s="41"/>
      <c r="AM1059" s="41"/>
      <c r="AN1059" s="41"/>
      <c r="AO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BA1059" s="41"/>
      <c r="BB1059" s="41"/>
      <c r="BC1059" s="41"/>
      <c r="BD1059" s="41"/>
      <c r="BE1059" s="41"/>
      <c r="BF1059" s="41"/>
      <c r="BH1059" s="41"/>
      <c r="BJ1059" s="41"/>
      <c r="BK1059" s="41"/>
      <c r="CC1059" s="41"/>
      <c r="CD1059" s="41"/>
      <c r="CE1059" s="41"/>
      <c r="CF1059" s="41"/>
      <c r="CG1059" s="41"/>
      <c r="CH1059" s="41"/>
    </row>
    <row r="1060" spans="7:86" ht="12.75">
      <c r="G1060" s="41"/>
      <c r="J1060" s="41"/>
      <c r="M1060" s="41"/>
      <c r="O1060" s="41"/>
      <c r="P1060" s="41"/>
      <c r="Q1060" s="41"/>
      <c r="S1060" s="41"/>
      <c r="T1060" s="41"/>
      <c r="U1060" s="41"/>
      <c r="V1060" s="41"/>
      <c r="W1060" s="41"/>
      <c r="X1060" s="41"/>
      <c r="Y1060" s="41"/>
      <c r="Z1060" s="41"/>
      <c r="AB1060" s="41"/>
      <c r="AC1060" s="41"/>
      <c r="AD1060" s="41"/>
      <c r="AE1060" s="41"/>
      <c r="AF1060" s="41"/>
      <c r="AG1060" s="41"/>
      <c r="AI1060" s="41"/>
      <c r="AJ1060" s="41"/>
      <c r="AK1060" s="41"/>
      <c r="AL1060" s="41"/>
      <c r="AM1060" s="41"/>
      <c r="AN1060" s="41"/>
      <c r="AO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BA1060" s="41"/>
      <c r="BB1060" s="41"/>
      <c r="BC1060" s="41"/>
      <c r="BD1060" s="41"/>
      <c r="BE1060" s="41"/>
      <c r="BF1060" s="41"/>
      <c r="BH1060" s="41"/>
      <c r="BJ1060" s="41"/>
      <c r="BK1060" s="41"/>
      <c r="CC1060" s="41"/>
      <c r="CD1060" s="41"/>
      <c r="CE1060" s="41"/>
      <c r="CF1060" s="41"/>
      <c r="CG1060" s="41"/>
      <c r="CH1060" s="41"/>
    </row>
    <row r="1061" spans="7:86" ht="12.75">
      <c r="G1061" s="41"/>
      <c r="J1061" s="41"/>
      <c r="M1061" s="41"/>
      <c r="O1061" s="41"/>
      <c r="P1061" s="41"/>
      <c r="Q1061" s="41"/>
      <c r="S1061" s="41"/>
      <c r="T1061" s="41"/>
      <c r="U1061" s="41"/>
      <c r="V1061" s="41"/>
      <c r="W1061" s="41"/>
      <c r="X1061" s="41"/>
      <c r="Y1061" s="41"/>
      <c r="Z1061" s="41"/>
      <c r="AB1061" s="41"/>
      <c r="AC1061" s="41"/>
      <c r="AD1061" s="41"/>
      <c r="AE1061" s="41"/>
      <c r="AF1061" s="41"/>
      <c r="AG1061" s="41"/>
      <c r="AI1061" s="41"/>
      <c r="AJ1061" s="41"/>
      <c r="AK1061" s="41"/>
      <c r="AL1061" s="41"/>
      <c r="AM1061" s="41"/>
      <c r="AN1061" s="41"/>
      <c r="AO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BA1061" s="41"/>
      <c r="BB1061" s="41"/>
      <c r="BC1061" s="41"/>
      <c r="BD1061" s="41"/>
      <c r="BE1061" s="41"/>
      <c r="BF1061" s="41"/>
      <c r="BH1061" s="41"/>
      <c r="BJ1061" s="41"/>
      <c r="BK1061" s="41"/>
      <c r="CC1061" s="41"/>
      <c r="CD1061" s="41"/>
      <c r="CE1061" s="41"/>
      <c r="CF1061" s="41"/>
      <c r="CG1061" s="41"/>
      <c r="CH1061" s="41"/>
    </row>
    <row r="1062" spans="7:86" ht="12.75">
      <c r="G1062" s="41"/>
      <c r="J1062" s="41"/>
      <c r="M1062" s="41"/>
      <c r="O1062" s="41"/>
      <c r="P1062" s="41"/>
      <c r="Q1062" s="41"/>
      <c r="S1062" s="41"/>
      <c r="T1062" s="41"/>
      <c r="U1062" s="41"/>
      <c r="V1062" s="41"/>
      <c r="W1062" s="41"/>
      <c r="X1062" s="41"/>
      <c r="Y1062" s="41"/>
      <c r="Z1062" s="41"/>
      <c r="AB1062" s="41"/>
      <c r="AC1062" s="41"/>
      <c r="AD1062" s="41"/>
      <c r="AE1062" s="41"/>
      <c r="AF1062" s="41"/>
      <c r="AG1062" s="41"/>
      <c r="AI1062" s="41"/>
      <c r="AJ1062" s="41"/>
      <c r="AK1062" s="41"/>
      <c r="AL1062" s="41"/>
      <c r="AM1062" s="41"/>
      <c r="AN1062" s="41"/>
      <c r="AO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BA1062" s="41"/>
      <c r="BB1062" s="41"/>
      <c r="BC1062" s="41"/>
      <c r="BD1062" s="41"/>
      <c r="BE1062" s="41"/>
      <c r="BF1062" s="41"/>
      <c r="BH1062" s="41"/>
      <c r="BJ1062" s="41"/>
      <c r="BK1062" s="41"/>
      <c r="CC1062" s="41"/>
      <c r="CD1062" s="41"/>
      <c r="CE1062" s="41"/>
      <c r="CF1062" s="41"/>
      <c r="CG1062" s="41"/>
      <c r="CH1062" s="41"/>
    </row>
    <row r="1063" spans="7:86" ht="12.75">
      <c r="G1063" s="41"/>
      <c r="J1063" s="41"/>
      <c r="M1063" s="41"/>
      <c r="O1063" s="41"/>
      <c r="P1063" s="41"/>
      <c r="Q1063" s="41"/>
      <c r="S1063" s="41"/>
      <c r="T1063" s="41"/>
      <c r="U1063" s="41"/>
      <c r="V1063" s="41"/>
      <c r="W1063" s="41"/>
      <c r="X1063" s="41"/>
      <c r="Y1063" s="41"/>
      <c r="Z1063" s="41"/>
      <c r="AB1063" s="41"/>
      <c r="AC1063" s="41"/>
      <c r="AD1063" s="41"/>
      <c r="AE1063" s="41"/>
      <c r="AF1063" s="41"/>
      <c r="AG1063" s="41"/>
      <c r="AI1063" s="41"/>
      <c r="AJ1063" s="41"/>
      <c r="AK1063" s="41"/>
      <c r="AL1063" s="41"/>
      <c r="AM1063" s="41"/>
      <c r="AN1063" s="41"/>
      <c r="AO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BA1063" s="41"/>
      <c r="BB1063" s="41"/>
      <c r="BC1063" s="41"/>
      <c r="BD1063" s="41"/>
      <c r="BE1063" s="41"/>
      <c r="BF1063" s="41"/>
      <c r="BH1063" s="41"/>
      <c r="BJ1063" s="41"/>
      <c r="BK1063" s="41"/>
      <c r="CC1063" s="41"/>
      <c r="CD1063" s="41"/>
      <c r="CE1063" s="41"/>
      <c r="CF1063" s="41"/>
      <c r="CG1063" s="41"/>
      <c r="CH1063" s="41"/>
    </row>
    <row r="1064" spans="7:86" ht="12.75">
      <c r="G1064" s="41"/>
      <c r="J1064" s="41"/>
      <c r="M1064" s="41"/>
      <c r="O1064" s="41"/>
      <c r="P1064" s="41"/>
      <c r="Q1064" s="41"/>
      <c r="S1064" s="41"/>
      <c r="T1064" s="41"/>
      <c r="U1064" s="41"/>
      <c r="V1064" s="41"/>
      <c r="W1064" s="41"/>
      <c r="X1064" s="41"/>
      <c r="Y1064" s="41"/>
      <c r="Z1064" s="41"/>
      <c r="AB1064" s="41"/>
      <c r="AC1064" s="41"/>
      <c r="AD1064" s="41"/>
      <c r="AE1064" s="41"/>
      <c r="AF1064" s="41"/>
      <c r="AG1064" s="41"/>
      <c r="AI1064" s="41"/>
      <c r="AJ1064" s="41"/>
      <c r="AK1064" s="41"/>
      <c r="AL1064" s="41"/>
      <c r="AM1064" s="41"/>
      <c r="AN1064" s="41"/>
      <c r="AO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BA1064" s="41"/>
      <c r="BB1064" s="41"/>
      <c r="BC1064" s="41"/>
      <c r="BD1064" s="41"/>
      <c r="BE1064" s="41"/>
      <c r="BF1064" s="41"/>
      <c r="BH1064" s="41"/>
      <c r="BJ1064" s="41"/>
      <c r="BK1064" s="41"/>
      <c r="CC1064" s="41"/>
      <c r="CD1064" s="41"/>
      <c r="CE1064" s="41"/>
      <c r="CF1064" s="41"/>
      <c r="CG1064" s="41"/>
      <c r="CH1064" s="41"/>
    </row>
    <row r="1065" spans="7:86" ht="12.75">
      <c r="G1065" s="41"/>
      <c r="J1065" s="41"/>
      <c r="M1065" s="41"/>
      <c r="O1065" s="41"/>
      <c r="P1065" s="41"/>
      <c r="Q1065" s="41"/>
      <c r="S1065" s="41"/>
      <c r="T1065" s="41"/>
      <c r="U1065" s="41"/>
      <c r="V1065" s="41"/>
      <c r="W1065" s="41"/>
      <c r="X1065" s="41"/>
      <c r="Y1065" s="41"/>
      <c r="Z1065" s="41"/>
      <c r="AB1065" s="41"/>
      <c r="AC1065" s="41"/>
      <c r="AD1065" s="41"/>
      <c r="AE1065" s="41"/>
      <c r="AF1065" s="41"/>
      <c r="AG1065" s="41"/>
      <c r="AI1065" s="41"/>
      <c r="AJ1065" s="41"/>
      <c r="AK1065" s="41"/>
      <c r="AL1065" s="41"/>
      <c r="AM1065" s="41"/>
      <c r="AN1065" s="41"/>
      <c r="AO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BA1065" s="41"/>
      <c r="BB1065" s="41"/>
      <c r="BC1065" s="41"/>
      <c r="BD1065" s="41"/>
      <c r="BE1065" s="41"/>
      <c r="BF1065" s="41"/>
      <c r="BH1065" s="41"/>
      <c r="BJ1065" s="41"/>
      <c r="BK1065" s="41"/>
      <c r="CC1065" s="41"/>
      <c r="CD1065" s="41"/>
      <c r="CE1065" s="41"/>
      <c r="CF1065" s="41"/>
      <c r="CG1065" s="41"/>
      <c r="CH1065" s="41"/>
    </row>
    <row r="1066" spans="7:86" ht="12.75">
      <c r="G1066" s="41"/>
      <c r="J1066" s="41"/>
      <c r="M1066" s="41"/>
      <c r="O1066" s="41"/>
      <c r="P1066" s="41"/>
      <c r="Q1066" s="41"/>
      <c r="S1066" s="41"/>
      <c r="T1066" s="41"/>
      <c r="U1066" s="41"/>
      <c r="V1066" s="41"/>
      <c r="W1066" s="41"/>
      <c r="X1066" s="41"/>
      <c r="Y1066" s="41"/>
      <c r="Z1066" s="41"/>
      <c r="AB1066" s="41"/>
      <c r="AC1066" s="41"/>
      <c r="AD1066" s="41"/>
      <c r="AE1066" s="41"/>
      <c r="AF1066" s="41"/>
      <c r="AG1066" s="41"/>
      <c r="AI1066" s="41"/>
      <c r="AJ1066" s="41"/>
      <c r="AK1066" s="41"/>
      <c r="AL1066" s="41"/>
      <c r="AM1066" s="41"/>
      <c r="AN1066" s="41"/>
      <c r="AO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BA1066" s="41"/>
      <c r="BB1066" s="41"/>
      <c r="BC1066" s="41"/>
      <c r="BD1066" s="41"/>
      <c r="BE1066" s="41"/>
      <c r="BF1066" s="41"/>
      <c r="BH1066" s="41"/>
      <c r="BJ1066" s="41"/>
      <c r="BK1066" s="41"/>
      <c r="CC1066" s="41"/>
      <c r="CD1066" s="41"/>
      <c r="CE1066" s="41"/>
      <c r="CF1066" s="41"/>
      <c r="CG1066" s="41"/>
      <c r="CH1066" s="41"/>
    </row>
    <row r="1067" spans="7:86" ht="12.75">
      <c r="G1067" s="41"/>
      <c r="J1067" s="41"/>
      <c r="M1067" s="41"/>
      <c r="O1067" s="41"/>
      <c r="P1067" s="41"/>
      <c r="Q1067" s="41"/>
      <c r="S1067" s="41"/>
      <c r="T1067" s="41"/>
      <c r="U1067" s="41"/>
      <c r="V1067" s="41"/>
      <c r="W1067" s="41"/>
      <c r="X1067" s="41"/>
      <c r="Y1067" s="41"/>
      <c r="Z1067" s="41"/>
      <c r="AB1067" s="41"/>
      <c r="AC1067" s="41"/>
      <c r="AD1067" s="41"/>
      <c r="AE1067" s="41"/>
      <c r="AF1067" s="41"/>
      <c r="AG1067" s="41"/>
      <c r="AI1067" s="41"/>
      <c r="AJ1067" s="41"/>
      <c r="AK1067" s="41"/>
      <c r="AL1067" s="41"/>
      <c r="AM1067" s="41"/>
      <c r="AN1067" s="41"/>
      <c r="AO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BA1067" s="41"/>
      <c r="BB1067" s="41"/>
      <c r="BC1067" s="41"/>
      <c r="BD1067" s="41"/>
      <c r="BE1067" s="41"/>
      <c r="BF1067" s="41"/>
      <c r="BH1067" s="41"/>
      <c r="BJ1067" s="41"/>
      <c r="BK1067" s="41"/>
      <c r="CC1067" s="41"/>
      <c r="CD1067" s="41"/>
      <c r="CE1067" s="41"/>
      <c r="CF1067" s="41"/>
      <c r="CG1067" s="41"/>
      <c r="CH1067" s="41"/>
    </row>
    <row r="1068" spans="7:86" ht="12.75">
      <c r="G1068" s="41"/>
      <c r="J1068" s="41"/>
      <c r="M1068" s="41"/>
      <c r="O1068" s="41"/>
      <c r="P1068" s="41"/>
      <c r="Q1068" s="41"/>
      <c r="S1068" s="41"/>
      <c r="T1068" s="41"/>
      <c r="U1068" s="41"/>
      <c r="V1068" s="41"/>
      <c r="W1068" s="41"/>
      <c r="X1068" s="41"/>
      <c r="Y1068" s="41"/>
      <c r="Z1068" s="41"/>
      <c r="AB1068" s="41"/>
      <c r="AC1068" s="41"/>
      <c r="AD1068" s="41"/>
      <c r="AE1068" s="41"/>
      <c r="AF1068" s="41"/>
      <c r="AG1068" s="41"/>
      <c r="AI1068" s="41"/>
      <c r="AJ1068" s="41"/>
      <c r="AK1068" s="41"/>
      <c r="AL1068" s="41"/>
      <c r="AM1068" s="41"/>
      <c r="AN1068" s="41"/>
      <c r="AO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BA1068" s="41"/>
      <c r="BB1068" s="41"/>
      <c r="BC1068" s="41"/>
      <c r="BD1068" s="41"/>
      <c r="BE1068" s="41"/>
      <c r="BF1068" s="41"/>
      <c r="BH1068" s="41"/>
      <c r="BJ1068" s="41"/>
      <c r="BK1068" s="41"/>
      <c r="CC1068" s="41"/>
      <c r="CD1068" s="41"/>
      <c r="CE1068" s="41"/>
      <c r="CF1068" s="41"/>
      <c r="CG1068" s="41"/>
      <c r="CH1068" s="41"/>
    </row>
    <row r="1069" spans="7:86" ht="12.75">
      <c r="G1069" s="41"/>
      <c r="J1069" s="41"/>
      <c r="M1069" s="41"/>
      <c r="O1069" s="41"/>
      <c r="P1069" s="41"/>
      <c r="Q1069" s="41"/>
      <c r="S1069" s="41"/>
      <c r="T1069" s="41"/>
      <c r="U1069" s="41"/>
      <c r="V1069" s="41"/>
      <c r="W1069" s="41"/>
      <c r="X1069" s="41"/>
      <c r="Y1069" s="41"/>
      <c r="Z1069" s="41"/>
      <c r="AB1069" s="41"/>
      <c r="AC1069" s="41"/>
      <c r="AD1069" s="41"/>
      <c r="AE1069" s="41"/>
      <c r="AF1069" s="41"/>
      <c r="AG1069" s="41"/>
      <c r="AI1069" s="41"/>
      <c r="AJ1069" s="41"/>
      <c r="AK1069" s="41"/>
      <c r="AL1069" s="41"/>
      <c r="AM1069" s="41"/>
      <c r="AN1069" s="41"/>
      <c r="AO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BA1069" s="41"/>
      <c r="BB1069" s="41"/>
      <c r="BC1069" s="41"/>
      <c r="BD1069" s="41"/>
      <c r="BE1069" s="41"/>
      <c r="BF1069" s="41"/>
      <c r="BH1069" s="41"/>
      <c r="BJ1069" s="41"/>
      <c r="BK1069" s="41"/>
      <c r="CC1069" s="41"/>
      <c r="CD1069" s="41"/>
      <c r="CE1069" s="41"/>
      <c r="CF1069" s="41"/>
      <c r="CG1069" s="41"/>
      <c r="CH1069" s="41"/>
    </row>
    <row r="1070" spans="7:86" ht="12.75">
      <c r="G1070" s="41"/>
      <c r="J1070" s="41"/>
      <c r="M1070" s="41"/>
      <c r="O1070" s="41"/>
      <c r="P1070" s="41"/>
      <c r="Q1070" s="41"/>
      <c r="S1070" s="41"/>
      <c r="T1070" s="41"/>
      <c r="U1070" s="41"/>
      <c r="V1070" s="41"/>
      <c r="W1070" s="41"/>
      <c r="X1070" s="41"/>
      <c r="Y1070" s="41"/>
      <c r="Z1070" s="41"/>
      <c r="AB1070" s="41"/>
      <c r="AC1070" s="41"/>
      <c r="AD1070" s="41"/>
      <c r="AE1070" s="41"/>
      <c r="AF1070" s="41"/>
      <c r="AG1070" s="41"/>
      <c r="AI1070" s="41"/>
      <c r="AJ1070" s="41"/>
      <c r="AK1070" s="41"/>
      <c r="AL1070" s="41"/>
      <c r="AM1070" s="41"/>
      <c r="AN1070" s="41"/>
      <c r="AO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BA1070" s="41"/>
      <c r="BB1070" s="41"/>
      <c r="BC1070" s="41"/>
      <c r="BD1070" s="41"/>
      <c r="BE1070" s="41"/>
      <c r="BF1070" s="41"/>
      <c r="BH1070" s="41"/>
      <c r="BJ1070" s="41"/>
      <c r="BK1070" s="41"/>
      <c r="CC1070" s="41"/>
      <c r="CD1070" s="41"/>
      <c r="CE1070" s="41"/>
      <c r="CF1070" s="41"/>
      <c r="CG1070" s="41"/>
      <c r="CH1070" s="41"/>
    </row>
    <row r="1071" spans="7:86" ht="12.75">
      <c r="G1071" s="41"/>
      <c r="J1071" s="41"/>
      <c r="M1071" s="41"/>
      <c r="O1071" s="41"/>
      <c r="P1071" s="41"/>
      <c r="Q1071" s="41"/>
      <c r="S1071" s="41"/>
      <c r="T1071" s="41"/>
      <c r="U1071" s="41"/>
      <c r="V1071" s="41"/>
      <c r="W1071" s="41"/>
      <c r="X1071" s="41"/>
      <c r="Y1071" s="41"/>
      <c r="Z1071" s="41"/>
      <c r="AB1071" s="41"/>
      <c r="AC1071" s="41"/>
      <c r="AD1071" s="41"/>
      <c r="AE1071" s="41"/>
      <c r="AF1071" s="41"/>
      <c r="AG1071" s="41"/>
      <c r="AI1071" s="41"/>
      <c r="AJ1071" s="41"/>
      <c r="AK1071" s="41"/>
      <c r="AL1071" s="41"/>
      <c r="AM1071" s="41"/>
      <c r="AN1071" s="41"/>
      <c r="AO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BA1071" s="41"/>
      <c r="BB1071" s="41"/>
      <c r="BC1071" s="41"/>
      <c r="BD1071" s="41"/>
      <c r="BE1071" s="41"/>
      <c r="BF1071" s="41"/>
      <c r="BH1071" s="41"/>
      <c r="BJ1071" s="41"/>
      <c r="BK1071" s="41"/>
      <c r="CC1071" s="41"/>
      <c r="CD1071" s="41"/>
      <c r="CE1071" s="41"/>
      <c r="CF1071" s="41"/>
      <c r="CG1071" s="41"/>
      <c r="CH1071" s="41"/>
    </row>
    <row r="1072" spans="7:86" ht="12.75">
      <c r="G1072" s="41"/>
      <c r="J1072" s="41"/>
      <c r="M1072" s="41"/>
      <c r="O1072" s="41"/>
      <c r="P1072" s="41"/>
      <c r="Q1072" s="41"/>
      <c r="S1072" s="41"/>
      <c r="T1072" s="41"/>
      <c r="U1072" s="41"/>
      <c r="V1072" s="41"/>
      <c r="W1072" s="41"/>
      <c r="X1072" s="41"/>
      <c r="Y1072" s="41"/>
      <c r="Z1072" s="41"/>
      <c r="AB1072" s="41"/>
      <c r="AC1072" s="41"/>
      <c r="AD1072" s="41"/>
      <c r="AE1072" s="41"/>
      <c r="AF1072" s="41"/>
      <c r="AG1072" s="41"/>
      <c r="AI1072" s="41"/>
      <c r="AJ1072" s="41"/>
      <c r="AK1072" s="41"/>
      <c r="AL1072" s="41"/>
      <c r="AM1072" s="41"/>
      <c r="AN1072" s="41"/>
      <c r="AO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BA1072" s="41"/>
      <c r="BB1072" s="41"/>
      <c r="BC1072" s="41"/>
      <c r="BD1072" s="41"/>
      <c r="BE1072" s="41"/>
      <c r="BF1072" s="41"/>
      <c r="BH1072" s="41"/>
      <c r="BJ1072" s="41"/>
      <c r="BK1072" s="41"/>
      <c r="CC1072" s="41"/>
      <c r="CD1072" s="41"/>
      <c r="CE1072" s="41"/>
      <c r="CF1072" s="41"/>
      <c r="CG1072" s="41"/>
      <c r="CH1072" s="41"/>
    </row>
    <row r="1073" spans="7:86" ht="12.75">
      <c r="G1073" s="41"/>
      <c r="J1073" s="41"/>
      <c r="M1073" s="41"/>
      <c r="O1073" s="41"/>
      <c r="P1073" s="41"/>
      <c r="Q1073" s="41"/>
      <c r="S1073" s="41"/>
      <c r="T1073" s="41"/>
      <c r="U1073" s="41"/>
      <c r="V1073" s="41"/>
      <c r="W1073" s="41"/>
      <c r="X1073" s="41"/>
      <c r="Y1073" s="41"/>
      <c r="Z1073" s="41"/>
      <c r="AB1073" s="41"/>
      <c r="AC1073" s="41"/>
      <c r="AD1073" s="41"/>
      <c r="AE1073" s="41"/>
      <c r="AF1073" s="41"/>
      <c r="AG1073" s="41"/>
      <c r="AI1073" s="41"/>
      <c r="AJ1073" s="41"/>
      <c r="AK1073" s="41"/>
      <c r="AL1073" s="41"/>
      <c r="AM1073" s="41"/>
      <c r="AN1073" s="41"/>
      <c r="AO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BA1073" s="41"/>
      <c r="BB1073" s="41"/>
      <c r="BC1073" s="41"/>
      <c r="BD1073" s="41"/>
      <c r="BE1073" s="41"/>
      <c r="BF1073" s="41"/>
      <c r="BH1073" s="41"/>
      <c r="BJ1073" s="41"/>
      <c r="BK1073" s="41"/>
      <c r="CC1073" s="41"/>
      <c r="CD1073" s="41"/>
      <c r="CE1073" s="41"/>
      <c r="CF1073" s="41"/>
      <c r="CG1073" s="41"/>
      <c r="CH1073" s="41"/>
    </row>
    <row r="1074" spans="7:86" ht="12.75">
      <c r="G1074" s="41"/>
      <c r="J1074" s="41"/>
      <c r="M1074" s="41"/>
      <c r="O1074" s="41"/>
      <c r="P1074" s="41"/>
      <c r="Q1074" s="41"/>
      <c r="S1074" s="41"/>
      <c r="T1074" s="41"/>
      <c r="U1074" s="41"/>
      <c r="V1074" s="41"/>
      <c r="W1074" s="41"/>
      <c r="X1074" s="41"/>
      <c r="Y1074" s="41"/>
      <c r="Z1074" s="41"/>
      <c r="AB1074" s="41"/>
      <c r="AC1074" s="41"/>
      <c r="AD1074" s="41"/>
      <c r="AE1074" s="41"/>
      <c r="AF1074" s="41"/>
      <c r="AG1074" s="41"/>
      <c r="AI1074" s="41"/>
      <c r="AJ1074" s="41"/>
      <c r="AK1074" s="41"/>
      <c r="AL1074" s="41"/>
      <c r="AM1074" s="41"/>
      <c r="AN1074" s="41"/>
      <c r="AO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BA1074" s="41"/>
      <c r="BB1074" s="41"/>
      <c r="BC1074" s="41"/>
      <c r="BD1074" s="41"/>
      <c r="BE1074" s="41"/>
      <c r="BF1074" s="41"/>
      <c r="BH1074" s="41"/>
      <c r="BJ1074" s="41"/>
      <c r="BK1074" s="41"/>
      <c r="CC1074" s="41"/>
      <c r="CD1074" s="41"/>
      <c r="CE1074" s="41"/>
      <c r="CF1074" s="41"/>
      <c r="CG1074" s="41"/>
      <c r="CH1074" s="41"/>
    </row>
    <row r="1075" spans="7:86" ht="12.75">
      <c r="G1075" s="41"/>
      <c r="J1075" s="41"/>
      <c r="M1075" s="41"/>
      <c r="O1075" s="41"/>
      <c r="P1075" s="41"/>
      <c r="Q1075" s="41"/>
      <c r="S1075" s="41"/>
      <c r="T1075" s="41"/>
      <c r="U1075" s="41"/>
      <c r="V1075" s="41"/>
      <c r="W1075" s="41"/>
      <c r="X1075" s="41"/>
      <c r="Y1075" s="41"/>
      <c r="Z1075" s="41"/>
      <c r="AB1075" s="41"/>
      <c r="AC1075" s="41"/>
      <c r="AD1075" s="41"/>
      <c r="AE1075" s="41"/>
      <c r="AF1075" s="41"/>
      <c r="AG1075" s="41"/>
      <c r="AI1075" s="41"/>
      <c r="AJ1075" s="41"/>
      <c r="AK1075" s="41"/>
      <c r="AL1075" s="41"/>
      <c r="AM1075" s="41"/>
      <c r="AN1075" s="41"/>
      <c r="AO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BA1075" s="41"/>
      <c r="BB1075" s="41"/>
      <c r="BC1075" s="41"/>
      <c r="BD1075" s="41"/>
      <c r="BE1075" s="41"/>
      <c r="BF1075" s="41"/>
      <c r="BH1075" s="41"/>
      <c r="BJ1075" s="41"/>
      <c r="BK1075" s="41"/>
      <c r="CC1075" s="41"/>
      <c r="CD1075" s="41"/>
      <c r="CE1075" s="41"/>
      <c r="CF1075" s="41"/>
      <c r="CG1075" s="41"/>
      <c r="CH1075" s="41"/>
    </row>
    <row r="1076" spans="7:86" ht="12.75">
      <c r="G1076" s="41"/>
      <c r="J1076" s="41"/>
      <c r="M1076" s="41"/>
      <c r="O1076" s="41"/>
      <c r="P1076" s="41"/>
      <c r="Q1076" s="41"/>
      <c r="S1076" s="41"/>
      <c r="T1076" s="41"/>
      <c r="U1076" s="41"/>
      <c r="V1076" s="41"/>
      <c r="W1076" s="41"/>
      <c r="X1076" s="41"/>
      <c r="Y1076" s="41"/>
      <c r="Z1076" s="41"/>
      <c r="AB1076" s="41"/>
      <c r="AC1076" s="41"/>
      <c r="AD1076" s="41"/>
      <c r="AE1076" s="41"/>
      <c r="AF1076" s="41"/>
      <c r="AG1076" s="41"/>
      <c r="AI1076" s="41"/>
      <c r="AJ1076" s="41"/>
      <c r="AK1076" s="41"/>
      <c r="AL1076" s="41"/>
      <c r="AM1076" s="41"/>
      <c r="AN1076" s="41"/>
      <c r="AO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BA1076" s="41"/>
      <c r="BB1076" s="41"/>
      <c r="BC1076" s="41"/>
      <c r="BD1076" s="41"/>
      <c r="BE1076" s="41"/>
      <c r="BF1076" s="41"/>
      <c r="BH1076" s="41"/>
      <c r="BJ1076" s="41"/>
      <c r="BK1076" s="41"/>
      <c r="CC1076" s="41"/>
      <c r="CD1076" s="41"/>
      <c r="CE1076" s="41"/>
      <c r="CF1076" s="41"/>
      <c r="CG1076" s="41"/>
      <c r="CH1076" s="41"/>
    </row>
    <row r="1077" spans="7:86" ht="12.75">
      <c r="G1077" s="41"/>
      <c r="J1077" s="41"/>
      <c r="M1077" s="41"/>
      <c r="O1077" s="41"/>
      <c r="P1077" s="41"/>
      <c r="Q1077" s="41"/>
      <c r="S1077" s="41"/>
      <c r="T1077" s="41"/>
      <c r="U1077" s="41"/>
      <c r="V1077" s="41"/>
      <c r="W1077" s="41"/>
      <c r="X1077" s="41"/>
      <c r="Y1077" s="41"/>
      <c r="Z1077" s="41"/>
      <c r="AB1077" s="41"/>
      <c r="AC1077" s="41"/>
      <c r="AD1077" s="41"/>
      <c r="AE1077" s="41"/>
      <c r="AF1077" s="41"/>
      <c r="AG1077" s="41"/>
      <c r="AI1077" s="41"/>
      <c r="AJ1077" s="41"/>
      <c r="AK1077" s="41"/>
      <c r="AL1077" s="41"/>
      <c r="AM1077" s="41"/>
      <c r="AN1077" s="41"/>
      <c r="AO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BA1077" s="41"/>
      <c r="BB1077" s="41"/>
      <c r="BC1077" s="41"/>
      <c r="BD1077" s="41"/>
      <c r="BE1077" s="41"/>
      <c r="BF1077" s="41"/>
      <c r="BH1077" s="41"/>
      <c r="BJ1077" s="41"/>
      <c r="BK1077" s="41"/>
      <c r="CC1077" s="41"/>
      <c r="CD1077" s="41"/>
      <c r="CE1077" s="41"/>
      <c r="CF1077" s="41"/>
      <c r="CG1077" s="41"/>
      <c r="CH1077" s="41"/>
    </row>
    <row r="1078" spans="7:86" ht="12.75">
      <c r="G1078" s="41"/>
      <c r="J1078" s="41"/>
      <c r="M1078" s="41"/>
      <c r="O1078" s="41"/>
      <c r="P1078" s="41"/>
      <c r="Q1078" s="41"/>
      <c r="S1078" s="41"/>
      <c r="T1078" s="41"/>
      <c r="U1078" s="41"/>
      <c r="V1078" s="41"/>
      <c r="W1078" s="41"/>
      <c r="X1078" s="41"/>
      <c r="Y1078" s="41"/>
      <c r="Z1078" s="41"/>
      <c r="AB1078" s="41"/>
      <c r="AC1078" s="41"/>
      <c r="AD1078" s="41"/>
      <c r="AE1078" s="41"/>
      <c r="AF1078" s="41"/>
      <c r="AG1078" s="41"/>
      <c r="AI1078" s="41"/>
      <c r="AJ1078" s="41"/>
      <c r="AK1078" s="41"/>
      <c r="AL1078" s="41"/>
      <c r="AM1078" s="41"/>
      <c r="AN1078" s="41"/>
      <c r="AO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BA1078" s="41"/>
      <c r="BB1078" s="41"/>
      <c r="BC1078" s="41"/>
      <c r="BD1078" s="41"/>
      <c r="BE1078" s="41"/>
      <c r="BF1078" s="41"/>
      <c r="BH1078" s="41"/>
      <c r="BJ1078" s="41"/>
      <c r="BK1078" s="41"/>
      <c r="CC1078" s="41"/>
      <c r="CD1078" s="41"/>
      <c r="CE1078" s="41"/>
      <c r="CF1078" s="41"/>
      <c r="CG1078" s="41"/>
      <c r="CH1078" s="41"/>
    </row>
    <row r="1079" spans="7:86" ht="12.75">
      <c r="G1079" s="41"/>
      <c r="J1079" s="41"/>
      <c r="M1079" s="41"/>
      <c r="O1079" s="41"/>
      <c r="P1079" s="41"/>
      <c r="Q1079" s="41"/>
      <c r="S1079" s="41"/>
      <c r="T1079" s="41"/>
      <c r="U1079" s="41"/>
      <c r="V1079" s="41"/>
      <c r="W1079" s="41"/>
      <c r="X1079" s="41"/>
      <c r="Y1079" s="41"/>
      <c r="Z1079" s="41"/>
      <c r="AB1079" s="41"/>
      <c r="AC1079" s="41"/>
      <c r="AD1079" s="41"/>
      <c r="AE1079" s="41"/>
      <c r="AF1079" s="41"/>
      <c r="AG1079" s="41"/>
      <c r="AI1079" s="41"/>
      <c r="AJ1079" s="41"/>
      <c r="AK1079" s="41"/>
      <c r="AL1079" s="41"/>
      <c r="AM1079" s="41"/>
      <c r="AN1079" s="41"/>
      <c r="AO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BA1079" s="41"/>
      <c r="BB1079" s="41"/>
      <c r="BC1079" s="41"/>
      <c r="BD1079" s="41"/>
      <c r="BE1079" s="41"/>
      <c r="BF1079" s="41"/>
      <c r="BH1079" s="41"/>
      <c r="BJ1079" s="41"/>
      <c r="BK1079" s="41"/>
      <c r="CC1079" s="41"/>
      <c r="CD1079" s="41"/>
      <c r="CE1079" s="41"/>
      <c r="CF1079" s="41"/>
      <c r="CG1079" s="41"/>
      <c r="CH1079" s="41"/>
    </row>
    <row r="1080" spans="7:86" ht="12.75">
      <c r="G1080" s="41"/>
      <c r="J1080" s="41"/>
      <c r="M1080" s="41"/>
      <c r="O1080" s="41"/>
      <c r="P1080" s="41"/>
      <c r="Q1080" s="41"/>
      <c r="S1080" s="41"/>
      <c r="T1080" s="41"/>
      <c r="U1080" s="41"/>
      <c r="V1080" s="41"/>
      <c r="W1080" s="41"/>
      <c r="X1080" s="41"/>
      <c r="Y1080" s="41"/>
      <c r="Z1080" s="41"/>
      <c r="AB1080" s="41"/>
      <c r="AC1080" s="41"/>
      <c r="AD1080" s="41"/>
      <c r="AE1080" s="41"/>
      <c r="AF1080" s="41"/>
      <c r="AG1080" s="41"/>
      <c r="AI1080" s="41"/>
      <c r="AJ1080" s="41"/>
      <c r="AK1080" s="41"/>
      <c r="AL1080" s="41"/>
      <c r="AM1080" s="41"/>
      <c r="AN1080" s="41"/>
      <c r="AO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BA1080" s="41"/>
      <c r="BB1080" s="41"/>
      <c r="BC1080" s="41"/>
      <c r="BD1080" s="41"/>
      <c r="BE1080" s="41"/>
      <c r="BF1080" s="41"/>
      <c r="BH1080" s="41"/>
      <c r="BJ1080" s="41"/>
      <c r="BK1080" s="41"/>
      <c r="CC1080" s="41"/>
      <c r="CD1080" s="41"/>
      <c r="CE1080" s="41"/>
      <c r="CF1080" s="41"/>
      <c r="CG1080" s="41"/>
      <c r="CH1080" s="41"/>
    </row>
    <row r="1081" spans="7:86" ht="12.75">
      <c r="G1081" s="41"/>
      <c r="J1081" s="41"/>
      <c r="M1081" s="41"/>
      <c r="O1081" s="41"/>
      <c r="P1081" s="41"/>
      <c r="Q1081" s="41"/>
      <c r="S1081" s="41"/>
      <c r="T1081" s="41"/>
      <c r="U1081" s="41"/>
      <c r="V1081" s="41"/>
      <c r="W1081" s="41"/>
      <c r="X1081" s="41"/>
      <c r="Y1081" s="41"/>
      <c r="Z1081" s="41"/>
      <c r="AB1081" s="41"/>
      <c r="AC1081" s="41"/>
      <c r="AD1081" s="41"/>
      <c r="AE1081" s="41"/>
      <c r="AF1081" s="41"/>
      <c r="AG1081" s="41"/>
      <c r="AI1081" s="41"/>
      <c r="AJ1081" s="41"/>
      <c r="AK1081" s="41"/>
      <c r="AL1081" s="41"/>
      <c r="AM1081" s="41"/>
      <c r="AN1081" s="41"/>
      <c r="AO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BA1081" s="41"/>
      <c r="BB1081" s="41"/>
      <c r="BC1081" s="41"/>
      <c r="BD1081" s="41"/>
      <c r="BE1081" s="41"/>
      <c r="BF1081" s="41"/>
      <c r="BH1081" s="41"/>
      <c r="BJ1081" s="41"/>
      <c r="BK1081" s="41"/>
      <c r="CC1081" s="41"/>
      <c r="CD1081" s="41"/>
      <c r="CE1081" s="41"/>
      <c r="CF1081" s="41"/>
      <c r="CG1081" s="41"/>
      <c r="CH1081" s="41"/>
    </row>
    <row r="1082" spans="7:86" ht="12.75">
      <c r="G1082" s="41"/>
      <c r="J1082" s="41"/>
      <c r="M1082" s="41"/>
      <c r="O1082" s="41"/>
      <c r="P1082" s="41"/>
      <c r="Q1082" s="41"/>
      <c r="S1082" s="41"/>
      <c r="T1082" s="41"/>
      <c r="U1082" s="41"/>
      <c r="V1082" s="41"/>
      <c r="W1082" s="41"/>
      <c r="X1082" s="41"/>
      <c r="Y1082" s="41"/>
      <c r="Z1082" s="41"/>
      <c r="AB1082" s="41"/>
      <c r="AC1082" s="41"/>
      <c r="AD1082" s="41"/>
      <c r="AE1082" s="41"/>
      <c r="AF1082" s="41"/>
      <c r="AG1082" s="41"/>
      <c r="AI1082" s="41"/>
      <c r="AJ1082" s="41"/>
      <c r="AK1082" s="41"/>
      <c r="AL1082" s="41"/>
      <c r="AM1082" s="41"/>
      <c r="AN1082" s="41"/>
      <c r="AO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BA1082" s="41"/>
      <c r="BB1082" s="41"/>
      <c r="BC1082" s="41"/>
      <c r="BD1082" s="41"/>
      <c r="BE1082" s="41"/>
      <c r="BF1082" s="41"/>
      <c r="BH1082" s="41"/>
      <c r="BJ1082" s="41"/>
      <c r="BK1082" s="41"/>
      <c r="CC1082" s="41"/>
      <c r="CD1082" s="41"/>
      <c r="CE1082" s="41"/>
      <c r="CF1082" s="41"/>
      <c r="CG1082" s="41"/>
      <c r="CH1082" s="41"/>
    </row>
    <row r="1083" spans="7:86" ht="12.75">
      <c r="G1083" s="41"/>
      <c r="J1083" s="41"/>
      <c r="M1083" s="41"/>
      <c r="O1083" s="41"/>
      <c r="P1083" s="41"/>
      <c r="Q1083" s="41"/>
      <c r="S1083" s="41"/>
      <c r="T1083" s="41"/>
      <c r="U1083" s="41"/>
      <c r="V1083" s="41"/>
      <c r="W1083" s="41"/>
      <c r="X1083" s="41"/>
      <c r="Y1083" s="41"/>
      <c r="Z1083" s="41"/>
      <c r="AB1083" s="41"/>
      <c r="AC1083" s="41"/>
      <c r="AD1083" s="41"/>
      <c r="AE1083" s="41"/>
      <c r="AF1083" s="41"/>
      <c r="AG1083" s="41"/>
      <c r="AI1083" s="41"/>
      <c r="AJ1083" s="41"/>
      <c r="AK1083" s="41"/>
      <c r="AL1083" s="41"/>
      <c r="AM1083" s="41"/>
      <c r="AN1083" s="41"/>
      <c r="AO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BA1083" s="41"/>
      <c r="BB1083" s="41"/>
      <c r="BC1083" s="41"/>
      <c r="BD1083" s="41"/>
      <c r="BE1083" s="41"/>
      <c r="BF1083" s="41"/>
      <c r="BH1083" s="41"/>
      <c r="BJ1083" s="41"/>
      <c r="BK1083" s="41"/>
      <c r="CC1083" s="41"/>
      <c r="CD1083" s="41"/>
      <c r="CE1083" s="41"/>
      <c r="CF1083" s="41"/>
      <c r="CG1083" s="41"/>
      <c r="CH1083" s="41"/>
    </row>
    <row r="1084" spans="7:86" ht="12.75">
      <c r="G1084" s="41"/>
      <c r="J1084" s="41"/>
      <c r="M1084" s="41"/>
      <c r="O1084" s="41"/>
      <c r="P1084" s="41"/>
      <c r="Q1084" s="41"/>
      <c r="S1084" s="41"/>
      <c r="T1084" s="41"/>
      <c r="U1084" s="41"/>
      <c r="V1084" s="41"/>
      <c r="W1084" s="41"/>
      <c r="X1084" s="41"/>
      <c r="Y1084" s="41"/>
      <c r="Z1084" s="41"/>
      <c r="AB1084" s="41"/>
      <c r="AC1084" s="41"/>
      <c r="AD1084" s="41"/>
      <c r="AE1084" s="41"/>
      <c r="AF1084" s="41"/>
      <c r="AG1084" s="41"/>
      <c r="AI1084" s="41"/>
      <c r="AJ1084" s="41"/>
      <c r="AK1084" s="41"/>
      <c r="AL1084" s="41"/>
      <c r="AM1084" s="41"/>
      <c r="AN1084" s="41"/>
      <c r="AO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BA1084" s="41"/>
      <c r="BB1084" s="41"/>
      <c r="BC1084" s="41"/>
      <c r="BD1084" s="41"/>
      <c r="BE1084" s="41"/>
      <c r="BF1084" s="41"/>
      <c r="BH1084" s="41"/>
      <c r="BJ1084" s="41"/>
      <c r="BK1084" s="41"/>
      <c r="CC1084" s="41"/>
      <c r="CD1084" s="41"/>
      <c r="CE1084" s="41"/>
      <c r="CF1084" s="41"/>
      <c r="CG1084" s="41"/>
      <c r="CH1084" s="41"/>
    </row>
    <row r="1085" spans="7:86" ht="12.75">
      <c r="G1085" s="41"/>
      <c r="J1085" s="41"/>
      <c r="M1085" s="41"/>
      <c r="O1085" s="41"/>
      <c r="P1085" s="41"/>
      <c r="Q1085" s="41"/>
      <c r="S1085" s="41"/>
      <c r="T1085" s="41"/>
      <c r="U1085" s="41"/>
      <c r="V1085" s="41"/>
      <c r="W1085" s="41"/>
      <c r="X1085" s="41"/>
      <c r="Y1085" s="41"/>
      <c r="Z1085" s="41"/>
      <c r="AB1085" s="41"/>
      <c r="AC1085" s="41"/>
      <c r="AD1085" s="41"/>
      <c r="AE1085" s="41"/>
      <c r="AF1085" s="41"/>
      <c r="AG1085" s="41"/>
      <c r="AI1085" s="41"/>
      <c r="AJ1085" s="41"/>
      <c r="AK1085" s="41"/>
      <c r="AL1085" s="41"/>
      <c r="AM1085" s="41"/>
      <c r="AN1085" s="41"/>
      <c r="AO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BA1085" s="41"/>
      <c r="BB1085" s="41"/>
      <c r="BC1085" s="41"/>
      <c r="BD1085" s="41"/>
      <c r="BE1085" s="41"/>
      <c r="BF1085" s="41"/>
      <c r="BH1085" s="41"/>
      <c r="BJ1085" s="41"/>
      <c r="BK1085" s="41"/>
      <c r="CC1085" s="41"/>
      <c r="CD1085" s="41"/>
      <c r="CE1085" s="41"/>
      <c r="CF1085" s="41"/>
      <c r="CG1085" s="41"/>
      <c r="CH1085" s="41"/>
    </row>
    <row r="1086" spans="7:86" ht="12.75">
      <c r="G1086" s="41"/>
      <c r="J1086" s="41"/>
      <c r="M1086" s="41"/>
      <c r="O1086" s="41"/>
      <c r="P1086" s="41"/>
      <c r="Q1086" s="41"/>
      <c r="S1086" s="41"/>
      <c r="T1086" s="41"/>
      <c r="U1086" s="41"/>
      <c r="V1086" s="41"/>
      <c r="W1086" s="41"/>
      <c r="X1086" s="41"/>
      <c r="Y1086" s="41"/>
      <c r="Z1086" s="41"/>
      <c r="AB1086" s="41"/>
      <c r="AC1086" s="41"/>
      <c r="AD1086" s="41"/>
      <c r="AE1086" s="41"/>
      <c r="AF1086" s="41"/>
      <c r="AG1086" s="41"/>
      <c r="AI1086" s="41"/>
      <c r="AJ1086" s="41"/>
      <c r="AK1086" s="41"/>
      <c r="AL1086" s="41"/>
      <c r="AM1086" s="41"/>
      <c r="AN1086" s="41"/>
      <c r="AO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BA1086" s="41"/>
      <c r="BB1086" s="41"/>
      <c r="BC1086" s="41"/>
      <c r="BD1086" s="41"/>
      <c r="BE1086" s="41"/>
      <c r="BF1086" s="41"/>
      <c r="BH1086" s="41"/>
      <c r="BJ1086" s="41"/>
      <c r="BK1086" s="41"/>
      <c r="CC1086" s="41"/>
      <c r="CD1086" s="41"/>
      <c r="CE1086" s="41"/>
      <c r="CF1086" s="41"/>
      <c r="CG1086" s="41"/>
      <c r="CH1086" s="41"/>
    </row>
    <row r="1087" spans="7:86" ht="12.75">
      <c r="G1087" s="41"/>
      <c r="J1087" s="41"/>
      <c r="M1087" s="41"/>
      <c r="O1087" s="41"/>
      <c r="P1087" s="41"/>
      <c r="Q1087" s="41"/>
      <c r="S1087" s="41"/>
      <c r="T1087" s="41"/>
      <c r="U1087" s="41"/>
      <c r="V1087" s="41"/>
      <c r="W1087" s="41"/>
      <c r="X1087" s="41"/>
      <c r="Y1087" s="41"/>
      <c r="Z1087" s="41"/>
      <c r="AB1087" s="41"/>
      <c r="AC1087" s="41"/>
      <c r="AD1087" s="41"/>
      <c r="AE1087" s="41"/>
      <c r="AF1087" s="41"/>
      <c r="AG1087" s="41"/>
      <c r="AI1087" s="41"/>
      <c r="AJ1087" s="41"/>
      <c r="AK1087" s="41"/>
      <c r="AL1087" s="41"/>
      <c r="AM1087" s="41"/>
      <c r="AN1087" s="41"/>
      <c r="AO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BA1087" s="41"/>
      <c r="BB1087" s="41"/>
      <c r="BC1087" s="41"/>
      <c r="BD1087" s="41"/>
      <c r="BE1087" s="41"/>
      <c r="BF1087" s="41"/>
      <c r="BH1087" s="41"/>
      <c r="BJ1087" s="41"/>
      <c r="BK1087" s="41"/>
      <c r="CC1087" s="41"/>
      <c r="CD1087" s="41"/>
      <c r="CE1087" s="41"/>
      <c r="CF1087" s="41"/>
      <c r="CG1087" s="41"/>
      <c r="CH1087" s="41"/>
    </row>
    <row r="1088" spans="7:86" ht="12.75">
      <c r="G1088" s="41"/>
      <c r="J1088" s="41"/>
      <c r="M1088" s="41"/>
      <c r="O1088" s="41"/>
      <c r="P1088" s="41"/>
      <c r="Q1088" s="41"/>
      <c r="S1088" s="41"/>
      <c r="T1088" s="41"/>
      <c r="U1088" s="41"/>
      <c r="V1088" s="41"/>
      <c r="W1088" s="41"/>
      <c r="X1088" s="41"/>
      <c r="Y1088" s="41"/>
      <c r="Z1088" s="41"/>
      <c r="AB1088" s="41"/>
      <c r="AC1088" s="41"/>
      <c r="AD1088" s="41"/>
      <c r="AE1088" s="41"/>
      <c r="AF1088" s="41"/>
      <c r="AG1088" s="41"/>
      <c r="AI1088" s="41"/>
      <c r="AJ1088" s="41"/>
      <c r="AK1088" s="41"/>
      <c r="AL1088" s="41"/>
      <c r="AM1088" s="41"/>
      <c r="AN1088" s="41"/>
      <c r="AO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BA1088" s="41"/>
      <c r="BB1088" s="41"/>
      <c r="BC1088" s="41"/>
      <c r="BD1088" s="41"/>
      <c r="BE1088" s="41"/>
      <c r="BF1088" s="41"/>
      <c r="BH1088" s="41"/>
      <c r="BJ1088" s="41"/>
      <c r="BK1088" s="41"/>
      <c r="CC1088" s="41"/>
      <c r="CD1088" s="41"/>
      <c r="CE1088" s="41"/>
      <c r="CF1088" s="41"/>
      <c r="CG1088" s="41"/>
      <c r="CH1088" s="41"/>
    </row>
    <row r="1089" spans="7:86" ht="12.75">
      <c r="G1089" s="41"/>
      <c r="J1089" s="41"/>
      <c r="M1089" s="41"/>
      <c r="O1089" s="41"/>
      <c r="P1089" s="41"/>
      <c r="Q1089" s="41"/>
      <c r="S1089" s="41"/>
      <c r="T1089" s="41"/>
      <c r="U1089" s="41"/>
      <c r="V1089" s="41"/>
      <c r="W1089" s="41"/>
      <c r="X1089" s="41"/>
      <c r="Y1089" s="41"/>
      <c r="Z1089" s="41"/>
      <c r="AB1089" s="41"/>
      <c r="AC1089" s="41"/>
      <c r="AD1089" s="41"/>
      <c r="AE1089" s="41"/>
      <c r="AF1089" s="41"/>
      <c r="AG1089" s="41"/>
      <c r="AI1089" s="41"/>
      <c r="AJ1089" s="41"/>
      <c r="AK1089" s="41"/>
      <c r="AL1089" s="41"/>
      <c r="AM1089" s="41"/>
      <c r="AN1089" s="41"/>
      <c r="AO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BA1089" s="41"/>
      <c r="BB1089" s="41"/>
      <c r="BC1089" s="41"/>
      <c r="BD1089" s="41"/>
      <c r="BE1089" s="41"/>
      <c r="BF1089" s="41"/>
      <c r="BH1089" s="41"/>
      <c r="BJ1089" s="41"/>
      <c r="BK1089" s="41"/>
      <c r="CC1089" s="41"/>
      <c r="CD1089" s="41"/>
      <c r="CE1089" s="41"/>
      <c r="CF1089" s="41"/>
      <c r="CG1089" s="41"/>
      <c r="CH1089" s="41"/>
    </row>
    <row r="1090" spans="7:86" ht="12.75">
      <c r="G1090" s="41"/>
      <c r="J1090" s="41"/>
      <c r="M1090" s="41"/>
      <c r="O1090" s="41"/>
      <c r="P1090" s="41"/>
      <c r="Q1090" s="41"/>
      <c r="S1090" s="41"/>
      <c r="T1090" s="41"/>
      <c r="U1090" s="41"/>
      <c r="V1090" s="41"/>
      <c r="W1090" s="41"/>
      <c r="X1090" s="41"/>
      <c r="Y1090" s="41"/>
      <c r="Z1090" s="41"/>
      <c r="AB1090" s="41"/>
      <c r="AC1090" s="41"/>
      <c r="AD1090" s="41"/>
      <c r="AE1090" s="41"/>
      <c r="AF1090" s="41"/>
      <c r="AG1090" s="41"/>
      <c r="AI1090" s="41"/>
      <c r="AJ1090" s="41"/>
      <c r="AK1090" s="41"/>
      <c r="AL1090" s="41"/>
      <c r="AM1090" s="41"/>
      <c r="AN1090" s="41"/>
      <c r="AO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BA1090" s="41"/>
      <c r="BB1090" s="41"/>
      <c r="BC1090" s="41"/>
      <c r="BD1090" s="41"/>
      <c r="BE1090" s="41"/>
      <c r="BF1090" s="41"/>
      <c r="BH1090" s="41"/>
      <c r="BJ1090" s="41"/>
      <c r="BK1090" s="41"/>
      <c r="CC1090" s="41"/>
      <c r="CD1090" s="41"/>
      <c r="CE1090" s="41"/>
      <c r="CF1090" s="41"/>
      <c r="CG1090" s="41"/>
      <c r="CH1090" s="41"/>
    </row>
    <row r="1091" spans="7:86" ht="12.75">
      <c r="G1091" s="41"/>
      <c r="J1091" s="41"/>
      <c r="M1091" s="41"/>
      <c r="O1091" s="41"/>
      <c r="P1091" s="41"/>
      <c r="Q1091" s="41"/>
      <c r="S1091" s="41"/>
      <c r="T1091" s="41"/>
      <c r="U1091" s="41"/>
      <c r="V1091" s="41"/>
      <c r="W1091" s="41"/>
      <c r="X1091" s="41"/>
      <c r="Y1091" s="41"/>
      <c r="Z1091" s="41"/>
      <c r="AB1091" s="41"/>
      <c r="AC1091" s="41"/>
      <c r="AD1091" s="41"/>
      <c r="AE1091" s="41"/>
      <c r="AF1091" s="41"/>
      <c r="AG1091" s="41"/>
      <c r="AI1091" s="41"/>
      <c r="AJ1091" s="41"/>
      <c r="AK1091" s="41"/>
      <c r="AL1091" s="41"/>
      <c r="AM1091" s="41"/>
      <c r="AN1091" s="41"/>
      <c r="AO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BA1091" s="41"/>
      <c r="BB1091" s="41"/>
      <c r="BC1091" s="41"/>
      <c r="BD1091" s="41"/>
      <c r="BE1091" s="41"/>
      <c r="BF1091" s="41"/>
      <c r="BH1091" s="41"/>
      <c r="BJ1091" s="41"/>
      <c r="BK1091" s="41"/>
      <c r="CC1091" s="41"/>
      <c r="CD1091" s="41"/>
      <c r="CE1091" s="41"/>
      <c r="CF1091" s="41"/>
      <c r="CG1091" s="41"/>
      <c r="CH1091" s="41"/>
    </row>
    <row r="1092" spans="7:86" ht="12.75">
      <c r="G1092" s="41"/>
      <c r="J1092" s="41"/>
      <c r="M1092" s="41"/>
      <c r="O1092" s="41"/>
      <c r="P1092" s="41"/>
      <c r="Q1092" s="41"/>
      <c r="S1092" s="41"/>
      <c r="T1092" s="41"/>
      <c r="U1092" s="41"/>
      <c r="V1092" s="41"/>
      <c r="W1092" s="41"/>
      <c r="X1092" s="41"/>
      <c r="Y1092" s="41"/>
      <c r="Z1092" s="41"/>
      <c r="AB1092" s="41"/>
      <c r="AC1092" s="41"/>
      <c r="AD1092" s="41"/>
      <c r="AE1092" s="41"/>
      <c r="AF1092" s="41"/>
      <c r="AG1092" s="41"/>
      <c r="AI1092" s="41"/>
      <c r="AJ1092" s="41"/>
      <c r="AK1092" s="41"/>
      <c r="AL1092" s="41"/>
      <c r="AM1092" s="41"/>
      <c r="AN1092" s="41"/>
      <c r="AO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BA1092" s="41"/>
      <c r="BB1092" s="41"/>
      <c r="BC1092" s="41"/>
      <c r="BD1092" s="41"/>
      <c r="BE1092" s="41"/>
      <c r="BF1092" s="41"/>
      <c r="BH1092" s="41"/>
      <c r="BJ1092" s="41"/>
      <c r="BK1092" s="41"/>
      <c r="CC1092" s="41"/>
      <c r="CD1092" s="41"/>
      <c r="CE1092" s="41"/>
      <c r="CF1092" s="41"/>
      <c r="CG1092" s="41"/>
      <c r="CH1092" s="41"/>
    </row>
    <row r="1093" spans="7:86" ht="12.75">
      <c r="G1093" s="41"/>
      <c r="J1093" s="41"/>
      <c r="M1093" s="41"/>
      <c r="O1093" s="41"/>
      <c r="P1093" s="41"/>
      <c r="Q1093" s="41"/>
      <c r="S1093" s="41"/>
      <c r="T1093" s="41"/>
      <c r="U1093" s="41"/>
      <c r="V1093" s="41"/>
      <c r="W1093" s="41"/>
      <c r="X1093" s="41"/>
      <c r="Y1093" s="41"/>
      <c r="Z1093" s="41"/>
      <c r="AB1093" s="41"/>
      <c r="AC1093" s="41"/>
      <c r="AD1093" s="41"/>
      <c r="AE1093" s="41"/>
      <c r="AF1093" s="41"/>
      <c r="AG1093" s="41"/>
      <c r="AI1093" s="41"/>
      <c r="AJ1093" s="41"/>
      <c r="AK1093" s="41"/>
      <c r="AL1093" s="41"/>
      <c r="AM1093" s="41"/>
      <c r="AN1093" s="41"/>
      <c r="AO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BA1093" s="41"/>
      <c r="BB1093" s="41"/>
      <c r="BC1093" s="41"/>
      <c r="BD1093" s="41"/>
      <c r="BE1093" s="41"/>
      <c r="BF1093" s="41"/>
      <c r="BH1093" s="41"/>
      <c r="BJ1093" s="41"/>
      <c r="BK1093" s="41"/>
      <c r="CC1093" s="41"/>
      <c r="CD1093" s="41"/>
      <c r="CE1093" s="41"/>
      <c r="CF1093" s="41"/>
      <c r="CG1093" s="41"/>
      <c r="CH1093" s="41"/>
    </row>
    <row r="1094" spans="7:86" ht="12.75">
      <c r="G1094" s="41"/>
      <c r="J1094" s="41"/>
      <c r="M1094" s="41"/>
      <c r="O1094" s="41"/>
      <c r="P1094" s="41"/>
      <c r="Q1094" s="41"/>
      <c r="S1094" s="41"/>
      <c r="T1094" s="41"/>
      <c r="U1094" s="41"/>
      <c r="V1094" s="41"/>
      <c r="W1094" s="41"/>
      <c r="X1094" s="41"/>
      <c r="Y1094" s="41"/>
      <c r="Z1094" s="41"/>
      <c r="AB1094" s="41"/>
      <c r="AC1094" s="41"/>
      <c r="AD1094" s="41"/>
      <c r="AE1094" s="41"/>
      <c r="AF1094" s="41"/>
      <c r="AG1094" s="41"/>
      <c r="AI1094" s="41"/>
      <c r="AJ1094" s="41"/>
      <c r="AK1094" s="41"/>
      <c r="AL1094" s="41"/>
      <c r="AM1094" s="41"/>
      <c r="AN1094" s="41"/>
      <c r="AO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BA1094" s="41"/>
      <c r="BB1094" s="41"/>
      <c r="BC1094" s="41"/>
      <c r="BD1094" s="41"/>
      <c r="BE1094" s="41"/>
      <c r="BF1094" s="41"/>
      <c r="BH1094" s="41"/>
      <c r="BJ1094" s="41"/>
      <c r="BK1094" s="41"/>
      <c r="CC1094" s="41"/>
      <c r="CD1094" s="41"/>
      <c r="CE1094" s="41"/>
      <c r="CF1094" s="41"/>
      <c r="CG1094" s="41"/>
      <c r="CH1094" s="41"/>
    </row>
    <row r="1095" spans="7:86" ht="12.75">
      <c r="G1095" s="41"/>
      <c r="J1095" s="41"/>
      <c r="M1095" s="41"/>
      <c r="O1095" s="41"/>
      <c r="P1095" s="41"/>
      <c r="Q1095" s="41"/>
      <c r="S1095" s="41"/>
      <c r="T1095" s="41"/>
      <c r="U1095" s="41"/>
      <c r="V1095" s="41"/>
      <c r="W1095" s="41"/>
      <c r="X1095" s="41"/>
      <c r="Y1095" s="41"/>
      <c r="Z1095" s="41"/>
      <c r="AB1095" s="41"/>
      <c r="AC1095" s="41"/>
      <c r="AD1095" s="41"/>
      <c r="AE1095" s="41"/>
      <c r="AF1095" s="41"/>
      <c r="AG1095" s="41"/>
      <c r="AI1095" s="41"/>
      <c r="AJ1095" s="41"/>
      <c r="AK1095" s="41"/>
      <c r="AL1095" s="41"/>
      <c r="AM1095" s="41"/>
      <c r="AN1095" s="41"/>
      <c r="AO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BA1095" s="41"/>
      <c r="BB1095" s="41"/>
      <c r="BC1095" s="41"/>
      <c r="BD1095" s="41"/>
      <c r="BE1095" s="41"/>
      <c r="BF1095" s="41"/>
      <c r="BH1095" s="41"/>
      <c r="BJ1095" s="41"/>
      <c r="BK1095" s="41"/>
      <c r="CC1095" s="41"/>
      <c r="CD1095" s="41"/>
      <c r="CE1095" s="41"/>
      <c r="CF1095" s="41"/>
      <c r="CG1095" s="41"/>
      <c r="CH1095" s="41"/>
    </row>
    <row r="1096" spans="7:86" ht="12.75">
      <c r="G1096" s="41"/>
      <c r="J1096" s="41"/>
      <c r="M1096" s="41"/>
      <c r="O1096" s="41"/>
      <c r="P1096" s="41"/>
      <c r="Q1096" s="41"/>
      <c r="S1096" s="41"/>
      <c r="T1096" s="41"/>
      <c r="U1096" s="41"/>
      <c r="V1096" s="41"/>
      <c r="W1096" s="41"/>
      <c r="X1096" s="41"/>
      <c r="Y1096" s="41"/>
      <c r="Z1096" s="41"/>
      <c r="AB1096" s="41"/>
      <c r="AC1096" s="41"/>
      <c r="AD1096" s="41"/>
      <c r="AE1096" s="41"/>
      <c r="AF1096" s="41"/>
      <c r="AG1096" s="41"/>
      <c r="AI1096" s="41"/>
      <c r="AJ1096" s="41"/>
      <c r="AK1096" s="41"/>
      <c r="AL1096" s="41"/>
      <c r="AM1096" s="41"/>
      <c r="AN1096" s="41"/>
      <c r="AO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BA1096" s="41"/>
      <c r="BB1096" s="41"/>
      <c r="BC1096" s="41"/>
      <c r="BD1096" s="41"/>
      <c r="BE1096" s="41"/>
      <c r="BF1096" s="41"/>
      <c r="BH1096" s="41"/>
      <c r="BJ1096" s="41"/>
      <c r="BK1096" s="41"/>
      <c r="CC1096" s="41"/>
      <c r="CD1096" s="41"/>
      <c r="CE1096" s="41"/>
      <c r="CF1096" s="41"/>
      <c r="CG1096" s="41"/>
      <c r="CH1096" s="41"/>
    </row>
    <row r="1097" spans="7:86" ht="12.75">
      <c r="G1097" s="41"/>
      <c r="J1097" s="41"/>
      <c r="M1097" s="41"/>
      <c r="O1097" s="41"/>
      <c r="P1097" s="41"/>
      <c r="Q1097" s="41"/>
      <c r="S1097" s="41"/>
      <c r="T1097" s="41"/>
      <c r="U1097" s="41"/>
      <c r="V1097" s="41"/>
      <c r="W1097" s="41"/>
      <c r="X1097" s="41"/>
      <c r="Y1097" s="41"/>
      <c r="Z1097" s="41"/>
      <c r="AB1097" s="41"/>
      <c r="AC1097" s="41"/>
      <c r="AD1097" s="41"/>
      <c r="AE1097" s="41"/>
      <c r="AF1097" s="41"/>
      <c r="AG1097" s="41"/>
      <c r="AI1097" s="41"/>
      <c r="AJ1097" s="41"/>
      <c r="AK1097" s="41"/>
      <c r="AL1097" s="41"/>
      <c r="AM1097" s="41"/>
      <c r="AN1097" s="41"/>
      <c r="AO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BA1097" s="41"/>
      <c r="BB1097" s="41"/>
      <c r="BC1097" s="41"/>
      <c r="BD1097" s="41"/>
      <c r="BE1097" s="41"/>
      <c r="BF1097" s="41"/>
      <c r="BH1097" s="41"/>
      <c r="BJ1097" s="41"/>
      <c r="BK1097" s="41"/>
      <c r="CC1097" s="41"/>
      <c r="CD1097" s="41"/>
      <c r="CE1097" s="41"/>
      <c r="CF1097" s="41"/>
      <c r="CG1097" s="41"/>
      <c r="CH1097" s="41"/>
    </row>
    <row r="1098" spans="7:86" ht="12.75">
      <c r="G1098" s="41"/>
      <c r="J1098" s="41"/>
      <c r="M1098" s="41"/>
      <c r="O1098" s="41"/>
      <c r="P1098" s="41"/>
      <c r="Q1098" s="41"/>
      <c r="S1098" s="41"/>
      <c r="T1098" s="41"/>
      <c r="U1098" s="41"/>
      <c r="V1098" s="41"/>
      <c r="W1098" s="41"/>
      <c r="X1098" s="41"/>
      <c r="Y1098" s="41"/>
      <c r="Z1098" s="41"/>
      <c r="AB1098" s="41"/>
      <c r="AC1098" s="41"/>
      <c r="AD1098" s="41"/>
      <c r="AE1098" s="41"/>
      <c r="AF1098" s="41"/>
      <c r="AG1098" s="41"/>
      <c r="AI1098" s="41"/>
      <c r="AJ1098" s="41"/>
      <c r="AK1098" s="41"/>
      <c r="AL1098" s="41"/>
      <c r="AM1098" s="41"/>
      <c r="AN1098" s="41"/>
      <c r="AO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BA1098" s="41"/>
      <c r="BB1098" s="41"/>
      <c r="BC1098" s="41"/>
      <c r="BD1098" s="41"/>
      <c r="BE1098" s="41"/>
      <c r="BF1098" s="41"/>
      <c r="BH1098" s="41"/>
      <c r="BJ1098" s="41"/>
      <c r="BK1098" s="41"/>
      <c r="CC1098" s="41"/>
      <c r="CD1098" s="41"/>
      <c r="CE1098" s="41"/>
      <c r="CF1098" s="41"/>
      <c r="CG1098" s="41"/>
      <c r="CH1098" s="41"/>
    </row>
    <row r="1099" spans="7:86" ht="12.75">
      <c r="G1099" s="41"/>
      <c r="J1099" s="41"/>
      <c r="M1099" s="41"/>
      <c r="O1099" s="41"/>
      <c r="P1099" s="41"/>
      <c r="Q1099" s="41"/>
      <c r="S1099" s="41"/>
      <c r="T1099" s="41"/>
      <c r="U1099" s="41"/>
      <c r="V1099" s="41"/>
      <c r="W1099" s="41"/>
      <c r="X1099" s="41"/>
      <c r="Y1099" s="41"/>
      <c r="Z1099" s="41"/>
      <c r="AB1099" s="41"/>
      <c r="AC1099" s="41"/>
      <c r="AD1099" s="41"/>
      <c r="AE1099" s="41"/>
      <c r="AF1099" s="41"/>
      <c r="AG1099" s="41"/>
      <c r="AI1099" s="41"/>
      <c r="AJ1099" s="41"/>
      <c r="AK1099" s="41"/>
      <c r="AL1099" s="41"/>
      <c r="AM1099" s="41"/>
      <c r="AN1099" s="41"/>
      <c r="AO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BA1099" s="41"/>
      <c r="BB1099" s="41"/>
      <c r="BC1099" s="41"/>
      <c r="BD1099" s="41"/>
      <c r="BE1099" s="41"/>
      <c r="BF1099" s="41"/>
      <c r="BH1099" s="41"/>
      <c r="BJ1099" s="41"/>
      <c r="BK1099" s="41"/>
      <c r="CC1099" s="41"/>
      <c r="CD1099" s="41"/>
      <c r="CE1099" s="41"/>
      <c r="CF1099" s="41"/>
      <c r="CG1099" s="41"/>
      <c r="CH1099" s="41"/>
    </row>
    <row r="1100" spans="7:86" ht="12.75">
      <c r="G1100" s="41"/>
      <c r="J1100" s="41"/>
      <c r="M1100" s="41"/>
      <c r="O1100" s="41"/>
      <c r="P1100" s="41"/>
      <c r="Q1100" s="41"/>
      <c r="S1100" s="41"/>
      <c r="T1100" s="41"/>
      <c r="U1100" s="41"/>
      <c r="V1100" s="41"/>
      <c r="W1100" s="41"/>
      <c r="X1100" s="41"/>
      <c r="Y1100" s="41"/>
      <c r="Z1100" s="41"/>
      <c r="AB1100" s="41"/>
      <c r="AC1100" s="41"/>
      <c r="AD1100" s="41"/>
      <c r="AE1100" s="41"/>
      <c r="AF1100" s="41"/>
      <c r="AG1100" s="41"/>
      <c r="AI1100" s="41"/>
      <c r="AJ1100" s="41"/>
      <c r="AK1100" s="41"/>
      <c r="AL1100" s="41"/>
      <c r="AM1100" s="41"/>
      <c r="AN1100" s="41"/>
      <c r="AO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BA1100" s="41"/>
      <c r="BB1100" s="41"/>
      <c r="BC1100" s="41"/>
      <c r="BD1100" s="41"/>
      <c r="BE1100" s="41"/>
      <c r="BF1100" s="41"/>
      <c r="BH1100" s="41"/>
      <c r="BJ1100" s="41"/>
      <c r="BK1100" s="41"/>
      <c r="CC1100" s="41"/>
      <c r="CD1100" s="41"/>
      <c r="CE1100" s="41"/>
      <c r="CF1100" s="41"/>
      <c r="CG1100" s="41"/>
      <c r="CH1100" s="41"/>
    </row>
    <row r="1101" spans="7:86" ht="12.75">
      <c r="G1101" s="41"/>
      <c r="J1101" s="41"/>
      <c r="M1101" s="41"/>
      <c r="O1101" s="41"/>
      <c r="P1101" s="41"/>
      <c r="Q1101" s="41"/>
      <c r="S1101" s="41"/>
      <c r="T1101" s="41"/>
      <c r="U1101" s="41"/>
      <c r="V1101" s="41"/>
      <c r="W1101" s="41"/>
      <c r="X1101" s="41"/>
      <c r="Y1101" s="41"/>
      <c r="Z1101" s="41"/>
      <c r="AB1101" s="41"/>
      <c r="AC1101" s="41"/>
      <c r="AD1101" s="41"/>
      <c r="AE1101" s="41"/>
      <c r="AF1101" s="41"/>
      <c r="AG1101" s="41"/>
      <c r="AI1101" s="41"/>
      <c r="AJ1101" s="41"/>
      <c r="AK1101" s="41"/>
      <c r="AL1101" s="41"/>
      <c r="AM1101" s="41"/>
      <c r="AN1101" s="41"/>
      <c r="AO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BA1101" s="41"/>
      <c r="BB1101" s="41"/>
      <c r="BC1101" s="41"/>
      <c r="BD1101" s="41"/>
      <c r="BE1101" s="41"/>
      <c r="BF1101" s="41"/>
      <c r="BH1101" s="41"/>
      <c r="BJ1101" s="41"/>
      <c r="BK1101" s="41"/>
      <c r="CC1101" s="41"/>
      <c r="CD1101" s="41"/>
      <c r="CE1101" s="41"/>
      <c r="CF1101" s="41"/>
      <c r="CG1101" s="41"/>
      <c r="CH1101" s="41"/>
    </row>
    <row r="1102" spans="7:86" ht="12.75">
      <c r="G1102" s="41"/>
      <c r="J1102" s="41"/>
      <c r="M1102" s="41"/>
      <c r="O1102" s="41"/>
      <c r="P1102" s="41"/>
      <c r="Q1102" s="41"/>
      <c r="S1102" s="41"/>
      <c r="T1102" s="41"/>
      <c r="U1102" s="41"/>
      <c r="V1102" s="41"/>
      <c r="W1102" s="41"/>
      <c r="X1102" s="41"/>
      <c r="Y1102" s="41"/>
      <c r="Z1102" s="41"/>
      <c r="AB1102" s="41"/>
      <c r="AC1102" s="41"/>
      <c r="AD1102" s="41"/>
      <c r="AE1102" s="41"/>
      <c r="AF1102" s="41"/>
      <c r="AG1102" s="41"/>
      <c r="AI1102" s="41"/>
      <c r="AJ1102" s="41"/>
      <c r="AK1102" s="41"/>
      <c r="AL1102" s="41"/>
      <c r="AM1102" s="41"/>
      <c r="AN1102" s="41"/>
      <c r="AO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BA1102" s="41"/>
      <c r="BB1102" s="41"/>
      <c r="BC1102" s="41"/>
      <c r="BD1102" s="41"/>
      <c r="BE1102" s="41"/>
      <c r="BF1102" s="41"/>
      <c r="BH1102" s="41"/>
      <c r="BJ1102" s="41"/>
      <c r="BK1102" s="41"/>
      <c r="CC1102" s="41"/>
      <c r="CD1102" s="41"/>
      <c r="CE1102" s="41"/>
      <c r="CF1102" s="41"/>
      <c r="CG1102" s="41"/>
      <c r="CH1102" s="41"/>
    </row>
    <row r="1103" spans="7:86" ht="12.75">
      <c r="G1103" s="41"/>
      <c r="J1103" s="41"/>
      <c r="M1103" s="41"/>
      <c r="O1103" s="41"/>
      <c r="P1103" s="41"/>
      <c r="Q1103" s="41"/>
      <c r="S1103" s="41"/>
      <c r="T1103" s="41"/>
      <c r="U1103" s="41"/>
      <c r="V1103" s="41"/>
      <c r="W1103" s="41"/>
      <c r="X1103" s="41"/>
      <c r="Y1103" s="41"/>
      <c r="Z1103" s="41"/>
      <c r="AB1103" s="41"/>
      <c r="AC1103" s="41"/>
      <c r="AD1103" s="41"/>
      <c r="AE1103" s="41"/>
      <c r="AF1103" s="41"/>
      <c r="AG1103" s="41"/>
      <c r="AI1103" s="41"/>
      <c r="AJ1103" s="41"/>
      <c r="AK1103" s="41"/>
      <c r="AL1103" s="41"/>
      <c r="AM1103" s="41"/>
      <c r="AN1103" s="41"/>
      <c r="AO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BA1103" s="41"/>
      <c r="BB1103" s="41"/>
      <c r="BC1103" s="41"/>
      <c r="BD1103" s="41"/>
      <c r="BE1103" s="41"/>
      <c r="BF1103" s="41"/>
      <c r="BH1103" s="41"/>
      <c r="BJ1103" s="41"/>
      <c r="BK1103" s="41"/>
      <c r="CC1103" s="41"/>
      <c r="CD1103" s="41"/>
      <c r="CE1103" s="41"/>
      <c r="CF1103" s="41"/>
      <c r="CG1103" s="41"/>
      <c r="CH1103" s="41"/>
    </row>
    <row r="1104" spans="7:86" ht="12.75">
      <c r="G1104" s="41"/>
      <c r="J1104" s="41"/>
      <c r="M1104" s="41"/>
      <c r="O1104" s="41"/>
      <c r="P1104" s="41"/>
      <c r="Q1104" s="41"/>
      <c r="S1104" s="41"/>
      <c r="T1104" s="41"/>
      <c r="U1104" s="41"/>
      <c r="V1104" s="41"/>
      <c r="W1104" s="41"/>
      <c r="X1104" s="41"/>
      <c r="Y1104" s="41"/>
      <c r="Z1104" s="41"/>
      <c r="AB1104" s="41"/>
      <c r="AC1104" s="41"/>
      <c r="AD1104" s="41"/>
      <c r="AE1104" s="41"/>
      <c r="AF1104" s="41"/>
      <c r="AG1104" s="41"/>
      <c r="AI1104" s="41"/>
      <c r="AJ1104" s="41"/>
      <c r="AK1104" s="41"/>
      <c r="AL1104" s="41"/>
      <c r="AM1104" s="41"/>
      <c r="AN1104" s="41"/>
      <c r="AO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BA1104" s="41"/>
      <c r="BB1104" s="41"/>
      <c r="BC1104" s="41"/>
      <c r="BD1104" s="41"/>
      <c r="BE1104" s="41"/>
      <c r="BF1104" s="41"/>
      <c r="BH1104" s="41"/>
      <c r="BJ1104" s="41"/>
      <c r="BK1104" s="41"/>
      <c r="CC1104" s="41"/>
      <c r="CD1104" s="41"/>
      <c r="CE1104" s="41"/>
      <c r="CF1104" s="41"/>
      <c r="CG1104" s="41"/>
      <c r="CH1104" s="41"/>
    </row>
    <row r="1105" spans="7:86" ht="12.75">
      <c r="G1105" s="41"/>
      <c r="J1105" s="41"/>
      <c r="M1105" s="41"/>
      <c r="O1105" s="41"/>
      <c r="P1105" s="41"/>
      <c r="Q1105" s="41"/>
      <c r="S1105" s="41"/>
      <c r="T1105" s="41"/>
      <c r="U1105" s="41"/>
      <c r="V1105" s="41"/>
      <c r="W1105" s="41"/>
      <c r="X1105" s="41"/>
      <c r="Y1105" s="41"/>
      <c r="Z1105" s="41"/>
      <c r="AB1105" s="41"/>
      <c r="AC1105" s="41"/>
      <c r="AD1105" s="41"/>
      <c r="AE1105" s="41"/>
      <c r="AF1105" s="41"/>
      <c r="AG1105" s="41"/>
      <c r="AI1105" s="41"/>
      <c r="AJ1105" s="41"/>
      <c r="AK1105" s="41"/>
      <c r="AL1105" s="41"/>
      <c r="AM1105" s="41"/>
      <c r="AN1105" s="41"/>
      <c r="AO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BA1105" s="41"/>
      <c r="BB1105" s="41"/>
      <c r="BC1105" s="41"/>
      <c r="BD1105" s="41"/>
      <c r="BE1105" s="41"/>
      <c r="BF1105" s="41"/>
      <c r="BH1105" s="41"/>
      <c r="BJ1105" s="41"/>
      <c r="BK1105" s="41"/>
      <c r="CC1105" s="41"/>
      <c r="CD1105" s="41"/>
      <c r="CE1105" s="41"/>
      <c r="CF1105" s="41"/>
      <c r="CG1105" s="41"/>
      <c r="CH1105" s="41"/>
    </row>
    <row r="1106" spans="7:86" ht="12.75">
      <c r="G1106" s="41"/>
      <c r="J1106" s="41"/>
      <c r="M1106" s="41"/>
      <c r="O1106" s="41"/>
      <c r="P1106" s="41"/>
      <c r="Q1106" s="41"/>
      <c r="S1106" s="41"/>
      <c r="T1106" s="41"/>
      <c r="U1106" s="41"/>
      <c r="V1106" s="41"/>
      <c r="W1106" s="41"/>
      <c r="X1106" s="41"/>
      <c r="Y1106" s="41"/>
      <c r="Z1106" s="41"/>
      <c r="AB1106" s="41"/>
      <c r="AC1106" s="41"/>
      <c r="AD1106" s="41"/>
      <c r="AE1106" s="41"/>
      <c r="AF1106" s="41"/>
      <c r="AG1106" s="41"/>
      <c r="AI1106" s="41"/>
      <c r="AJ1106" s="41"/>
      <c r="AK1106" s="41"/>
      <c r="AL1106" s="41"/>
      <c r="AM1106" s="41"/>
      <c r="AN1106" s="41"/>
      <c r="AO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BA1106" s="41"/>
      <c r="BB1106" s="41"/>
      <c r="BC1106" s="41"/>
      <c r="BD1106" s="41"/>
      <c r="BE1106" s="41"/>
      <c r="BF1106" s="41"/>
      <c r="BH1106" s="41"/>
      <c r="BJ1106" s="41"/>
      <c r="BK1106" s="41"/>
      <c r="CC1106" s="41"/>
      <c r="CD1106" s="41"/>
      <c r="CE1106" s="41"/>
      <c r="CF1106" s="41"/>
      <c r="CG1106" s="41"/>
      <c r="CH1106" s="41"/>
    </row>
    <row r="1107" spans="7:86" ht="12.75">
      <c r="G1107" s="41"/>
      <c r="J1107" s="41"/>
      <c r="M1107" s="41"/>
      <c r="O1107" s="41"/>
      <c r="P1107" s="41"/>
      <c r="Q1107" s="41"/>
      <c r="S1107" s="41"/>
      <c r="T1107" s="41"/>
      <c r="U1107" s="41"/>
      <c r="V1107" s="41"/>
      <c r="W1107" s="41"/>
      <c r="X1107" s="41"/>
      <c r="Y1107" s="41"/>
      <c r="Z1107" s="41"/>
      <c r="AB1107" s="41"/>
      <c r="AC1107" s="41"/>
      <c r="AD1107" s="41"/>
      <c r="AE1107" s="41"/>
      <c r="AF1107" s="41"/>
      <c r="AG1107" s="41"/>
      <c r="AI1107" s="41"/>
      <c r="AJ1107" s="41"/>
      <c r="AK1107" s="41"/>
      <c r="AL1107" s="41"/>
      <c r="AM1107" s="41"/>
      <c r="AN1107" s="41"/>
      <c r="AO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BA1107" s="41"/>
      <c r="BB1107" s="41"/>
      <c r="BC1107" s="41"/>
      <c r="BD1107" s="41"/>
      <c r="BE1107" s="41"/>
      <c r="BF1107" s="41"/>
      <c r="BH1107" s="41"/>
      <c r="BJ1107" s="41"/>
      <c r="BK1107" s="41"/>
      <c r="CC1107" s="41"/>
      <c r="CD1107" s="41"/>
      <c r="CE1107" s="41"/>
      <c r="CF1107" s="41"/>
      <c r="CG1107" s="41"/>
      <c r="CH1107" s="41"/>
    </row>
    <row r="1108" spans="7:86" ht="12.75">
      <c r="G1108" s="41"/>
      <c r="J1108" s="41"/>
      <c r="M1108" s="41"/>
      <c r="O1108" s="41"/>
      <c r="P1108" s="41"/>
      <c r="Q1108" s="41"/>
      <c r="S1108" s="41"/>
      <c r="T1108" s="41"/>
      <c r="U1108" s="41"/>
      <c r="V1108" s="41"/>
      <c r="W1108" s="41"/>
      <c r="X1108" s="41"/>
      <c r="Y1108" s="41"/>
      <c r="Z1108" s="41"/>
      <c r="AB1108" s="41"/>
      <c r="AC1108" s="41"/>
      <c r="AD1108" s="41"/>
      <c r="AE1108" s="41"/>
      <c r="AF1108" s="41"/>
      <c r="AG1108" s="41"/>
      <c r="AI1108" s="41"/>
      <c r="AJ1108" s="41"/>
      <c r="AK1108" s="41"/>
      <c r="AL1108" s="41"/>
      <c r="AM1108" s="41"/>
      <c r="AN1108" s="41"/>
      <c r="AO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BA1108" s="41"/>
      <c r="BB1108" s="41"/>
      <c r="BC1108" s="41"/>
      <c r="BD1108" s="41"/>
      <c r="BE1108" s="41"/>
      <c r="BF1108" s="41"/>
      <c r="BH1108" s="41"/>
      <c r="BJ1108" s="41"/>
      <c r="BK1108" s="41"/>
      <c r="CC1108" s="41"/>
      <c r="CD1108" s="41"/>
      <c r="CE1108" s="41"/>
      <c r="CF1108" s="41"/>
      <c r="CG1108" s="41"/>
      <c r="CH1108" s="41"/>
    </row>
    <row r="1109" spans="7:86" ht="12.75">
      <c r="G1109" s="41"/>
      <c r="J1109" s="41"/>
      <c r="M1109" s="41"/>
      <c r="O1109" s="41"/>
      <c r="P1109" s="41"/>
      <c r="Q1109" s="41"/>
      <c r="S1109" s="41"/>
      <c r="T1109" s="41"/>
      <c r="U1109" s="41"/>
      <c r="V1109" s="41"/>
      <c r="W1109" s="41"/>
      <c r="X1109" s="41"/>
      <c r="Y1109" s="41"/>
      <c r="Z1109" s="41"/>
      <c r="AB1109" s="41"/>
      <c r="AC1109" s="41"/>
      <c r="AD1109" s="41"/>
      <c r="AE1109" s="41"/>
      <c r="AF1109" s="41"/>
      <c r="AG1109" s="41"/>
      <c r="AI1109" s="41"/>
      <c r="AJ1109" s="41"/>
      <c r="AK1109" s="41"/>
      <c r="AL1109" s="41"/>
      <c r="AM1109" s="41"/>
      <c r="AN1109" s="41"/>
      <c r="AO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BA1109" s="41"/>
      <c r="BB1109" s="41"/>
      <c r="BC1109" s="41"/>
      <c r="BD1109" s="41"/>
      <c r="BE1109" s="41"/>
      <c r="BF1109" s="41"/>
      <c r="BH1109" s="41"/>
      <c r="BJ1109" s="41"/>
      <c r="BK1109" s="41"/>
      <c r="CC1109" s="41"/>
      <c r="CD1109" s="41"/>
      <c r="CE1109" s="41"/>
      <c r="CF1109" s="41"/>
      <c r="CG1109" s="41"/>
      <c r="CH1109" s="41"/>
    </row>
    <row r="1110" spans="7:86" ht="12.75">
      <c r="G1110" s="41"/>
      <c r="J1110" s="41"/>
      <c r="M1110" s="41"/>
      <c r="O1110" s="41"/>
      <c r="P1110" s="41"/>
      <c r="Q1110" s="41"/>
      <c r="S1110" s="41"/>
      <c r="T1110" s="41"/>
      <c r="U1110" s="41"/>
      <c r="V1110" s="41"/>
      <c r="W1110" s="41"/>
      <c r="X1110" s="41"/>
      <c r="Y1110" s="41"/>
      <c r="Z1110" s="41"/>
      <c r="AB1110" s="41"/>
      <c r="AC1110" s="41"/>
      <c r="AD1110" s="41"/>
      <c r="AE1110" s="41"/>
      <c r="AF1110" s="41"/>
      <c r="AG1110" s="41"/>
      <c r="AI1110" s="41"/>
      <c r="AJ1110" s="41"/>
      <c r="AK1110" s="41"/>
      <c r="AL1110" s="41"/>
      <c r="AM1110" s="41"/>
      <c r="AN1110" s="41"/>
      <c r="AO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BA1110" s="41"/>
      <c r="BB1110" s="41"/>
      <c r="BC1110" s="41"/>
      <c r="BD1110" s="41"/>
      <c r="BE1110" s="41"/>
      <c r="BF1110" s="41"/>
      <c r="BH1110" s="41"/>
      <c r="BJ1110" s="41"/>
      <c r="BK1110" s="41"/>
      <c r="CC1110" s="41"/>
      <c r="CD1110" s="41"/>
      <c r="CE1110" s="41"/>
      <c r="CF1110" s="41"/>
      <c r="CG1110" s="41"/>
      <c r="CH1110" s="41"/>
    </row>
    <row r="1111" spans="7:86" ht="12.75">
      <c r="G1111" s="41"/>
      <c r="J1111" s="41"/>
      <c r="M1111" s="41"/>
      <c r="O1111" s="41"/>
      <c r="P1111" s="41"/>
      <c r="Q1111" s="41"/>
      <c r="S1111" s="41"/>
      <c r="T1111" s="41"/>
      <c r="U1111" s="41"/>
      <c r="V1111" s="41"/>
      <c r="W1111" s="41"/>
      <c r="X1111" s="41"/>
      <c r="Y1111" s="41"/>
      <c r="Z1111" s="41"/>
      <c r="AB1111" s="41"/>
      <c r="AC1111" s="41"/>
      <c r="AD1111" s="41"/>
      <c r="AE1111" s="41"/>
      <c r="AF1111" s="41"/>
      <c r="AG1111" s="41"/>
      <c r="AI1111" s="41"/>
      <c r="AJ1111" s="41"/>
      <c r="AK1111" s="41"/>
      <c r="AL1111" s="41"/>
      <c r="AM1111" s="41"/>
      <c r="AN1111" s="41"/>
      <c r="AO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BA1111" s="41"/>
      <c r="BB1111" s="41"/>
      <c r="BC1111" s="41"/>
      <c r="BD1111" s="41"/>
      <c r="BE1111" s="41"/>
      <c r="BF1111" s="41"/>
      <c r="BH1111" s="41"/>
      <c r="BJ1111" s="41"/>
      <c r="BK1111" s="41"/>
      <c r="CC1111" s="41"/>
      <c r="CD1111" s="41"/>
      <c r="CE1111" s="41"/>
      <c r="CF1111" s="41"/>
      <c r="CG1111" s="41"/>
      <c r="CH1111" s="41"/>
    </row>
    <row r="1112" spans="7:86" ht="12.75">
      <c r="G1112" s="41"/>
      <c r="J1112" s="41"/>
      <c r="M1112" s="41"/>
      <c r="O1112" s="41"/>
      <c r="P1112" s="41"/>
      <c r="Q1112" s="41"/>
      <c r="S1112" s="41"/>
      <c r="T1112" s="41"/>
      <c r="U1112" s="41"/>
      <c r="V1112" s="41"/>
      <c r="W1112" s="41"/>
      <c r="X1112" s="41"/>
      <c r="Y1112" s="41"/>
      <c r="Z1112" s="41"/>
      <c r="AB1112" s="41"/>
      <c r="AC1112" s="41"/>
      <c r="AD1112" s="41"/>
      <c r="AE1112" s="41"/>
      <c r="AF1112" s="41"/>
      <c r="AG1112" s="41"/>
      <c r="AI1112" s="41"/>
      <c r="AJ1112" s="41"/>
      <c r="AK1112" s="41"/>
      <c r="AL1112" s="41"/>
      <c r="AM1112" s="41"/>
      <c r="AN1112" s="41"/>
      <c r="AO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BA1112" s="41"/>
      <c r="BB1112" s="41"/>
      <c r="BC1112" s="41"/>
      <c r="BD1112" s="41"/>
      <c r="BE1112" s="41"/>
      <c r="BF1112" s="41"/>
      <c r="BH1112" s="41"/>
      <c r="BJ1112" s="41"/>
      <c r="BK1112" s="41"/>
      <c r="CC1112" s="41"/>
      <c r="CD1112" s="41"/>
      <c r="CE1112" s="41"/>
      <c r="CF1112" s="41"/>
      <c r="CG1112" s="41"/>
      <c r="CH1112" s="41"/>
    </row>
    <row r="1113" spans="7:86" ht="12.75">
      <c r="G1113" s="41"/>
      <c r="J1113" s="41"/>
      <c r="M1113" s="41"/>
      <c r="O1113" s="41"/>
      <c r="P1113" s="41"/>
      <c r="Q1113" s="41"/>
      <c r="S1113" s="41"/>
      <c r="T1113" s="41"/>
      <c r="U1113" s="41"/>
      <c r="V1113" s="41"/>
      <c r="W1113" s="41"/>
      <c r="X1113" s="41"/>
      <c r="Y1113" s="41"/>
      <c r="Z1113" s="41"/>
      <c r="AB1113" s="41"/>
      <c r="AC1113" s="41"/>
      <c r="AD1113" s="41"/>
      <c r="AE1113" s="41"/>
      <c r="AF1113" s="41"/>
      <c r="AG1113" s="41"/>
      <c r="AI1113" s="41"/>
      <c r="AJ1113" s="41"/>
      <c r="AK1113" s="41"/>
      <c r="AL1113" s="41"/>
      <c r="AM1113" s="41"/>
      <c r="AN1113" s="41"/>
      <c r="AO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BA1113" s="41"/>
      <c r="BB1113" s="41"/>
      <c r="BC1113" s="41"/>
      <c r="BD1113" s="41"/>
      <c r="BE1113" s="41"/>
      <c r="BF1113" s="41"/>
      <c r="BH1113" s="41"/>
      <c r="BJ1113" s="41"/>
      <c r="BK1113" s="41"/>
      <c r="CC1113" s="41"/>
      <c r="CD1113" s="41"/>
      <c r="CE1113" s="41"/>
      <c r="CF1113" s="41"/>
      <c r="CG1113" s="41"/>
      <c r="CH1113" s="41"/>
    </row>
    <row r="1114" spans="7:86" ht="12.75">
      <c r="G1114" s="41"/>
      <c r="J1114" s="41"/>
      <c r="M1114" s="41"/>
      <c r="O1114" s="41"/>
      <c r="P1114" s="41"/>
      <c r="Q1114" s="41"/>
      <c r="S1114" s="41"/>
      <c r="T1114" s="41"/>
      <c r="U1114" s="41"/>
      <c r="V1114" s="41"/>
      <c r="W1114" s="41"/>
      <c r="X1114" s="41"/>
      <c r="Y1114" s="41"/>
      <c r="Z1114" s="41"/>
      <c r="AB1114" s="41"/>
      <c r="AC1114" s="41"/>
      <c r="AD1114" s="41"/>
      <c r="AE1114" s="41"/>
      <c r="AF1114" s="41"/>
      <c r="AG1114" s="41"/>
      <c r="AI1114" s="41"/>
      <c r="AJ1114" s="41"/>
      <c r="AK1114" s="41"/>
      <c r="AL1114" s="41"/>
      <c r="AM1114" s="41"/>
      <c r="AN1114" s="41"/>
      <c r="AO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BA1114" s="41"/>
      <c r="BB1114" s="41"/>
      <c r="BC1114" s="41"/>
      <c r="BD1114" s="41"/>
      <c r="BE1114" s="41"/>
      <c r="BF1114" s="41"/>
      <c r="BH1114" s="41"/>
      <c r="BJ1114" s="41"/>
      <c r="BK1114" s="41"/>
      <c r="CC1114" s="41"/>
      <c r="CD1114" s="41"/>
      <c r="CE1114" s="41"/>
      <c r="CF1114" s="41"/>
      <c r="CG1114" s="41"/>
      <c r="CH1114" s="41"/>
    </row>
    <row r="1115" spans="7:86" ht="12.75">
      <c r="G1115" s="41"/>
      <c r="J1115" s="41"/>
      <c r="M1115" s="41"/>
      <c r="O1115" s="41"/>
      <c r="P1115" s="41"/>
      <c r="Q1115" s="41"/>
      <c r="S1115" s="41"/>
      <c r="T1115" s="41"/>
      <c r="U1115" s="41"/>
      <c r="V1115" s="41"/>
      <c r="W1115" s="41"/>
      <c r="X1115" s="41"/>
      <c r="Y1115" s="41"/>
      <c r="Z1115" s="41"/>
      <c r="AB1115" s="41"/>
      <c r="AC1115" s="41"/>
      <c r="AD1115" s="41"/>
      <c r="AE1115" s="41"/>
      <c r="AF1115" s="41"/>
      <c r="AG1115" s="41"/>
      <c r="AI1115" s="41"/>
      <c r="AJ1115" s="41"/>
      <c r="AK1115" s="41"/>
      <c r="AL1115" s="41"/>
      <c r="AM1115" s="41"/>
      <c r="AN1115" s="41"/>
      <c r="AO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BA1115" s="41"/>
      <c r="BB1115" s="41"/>
      <c r="BC1115" s="41"/>
      <c r="BD1115" s="41"/>
      <c r="BE1115" s="41"/>
      <c r="BF1115" s="41"/>
      <c r="BH1115" s="41"/>
      <c r="BJ1115" s="41"/>
      <c r="BK1115" s="41"/>
      <c r="CC1115" s="41"/>
      <c r="CD1115" s="41"/>
      <c r="CE1115" s="41"/>
      <c r="CF1115" s="41"/>
      <c r="CG1115" s="41"/>
      <c r="CH1115" s="41"/>
    </row>
    <row r="1116" spans="7:86" ht="12.75">
      <c r="G1116" s="41"/>
      <c r="J1116" s="41"/>
      <c r="M1116" s="41"/>
      <c r="O1116" s="41"/>
      <c r="P1116" s="41"/>
      <c r="Q1116" s="41"/>
      <c r="S1116" s="41"/>
      <c r="T1116" s="41"/>
      <c r="U1116" s="41"/>
      <c r="V1116" s="41"/>
      <c r="W1116" s="41"/>
      <c r="X1116" s="41"/>
      <c r="Y1116" s="41"/>
      <c r="Z1116" s="41"/>
      <c r="AB1116" s="41"/>
      <c r="AC1116" s="41"/>
      <c r="AD1116" s="41"/>
      <c r="AE1116" s="41"/>
      <c r="AF1116" s="41"/>
      <c r="AG1116" s="41"/>
      <c r="AI1116" s="41"/>
      <c r="AJ1116" s="41"/>
      <c r="AK1116" s="41"/>
      <c r="AL1116" s="41"/>
      <c r="AM1116" s="41"/>
      <c r="AN1116" s="41"/>
      <c r="AO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BA1116" s="41"/>
      <c r="BB1116" s="41"/>
      <c r="BC1116" s="41"/>
      <c r="BD1116" s="41"/>
      <c r="BE1116" s="41"/>
      <c r="BF1116" s="41"/>
      <c r="BH1116" s="41"/>
      <c r="BJ1116" s="41"/>
      <c r="BK1116" s="41"/>
      <c r="CC1116" s="41"/>
      <c r="CD1116" s="41"/>
      <c r="CE1116" s="41"/>
      <c r="CF1116" s="41"/>
      <c r="CG1116" s="41"/>
      <c r="CH1116" s="41"/>
    </row>
    <row r="1117" spans="7:86" ht="12.75">
      <c r="G1117" s="41"/>
      <c r="J1117" s="41"/>
      <c r="M1117" s="41"/>
      <c r="O1117" s="41"/>
      <c r="P1117" s="41"/>
      <c r="Q1117" s="41"/>
      <c r="S1117" s="41"/>
      <c r="T1117" s="41"/>
      <c r="U1117" s="41"/>
      <c r="V1117" s="41"/>
      <c r="W1117" s="41"/>
      <c r="X1117" s="41"/>
      <c r="Y1117" s="41"/>
      <c r="Z1117" s="41"/>
      <c r="AB1117" s="41"/>
      <c r="AC1117" s="41"/>
      <c r="AD1117" s="41"/>
      <c r="AE1117" s="41"/>
      <c r="AF1117" s="41"/>
      <c r="AG1117" s="41"/>
      <c r="AI1117" s="41"/>
      <c r="AJ1117" s="41"/>
      <c r="AK1117" s="41"/>
      <c r="AL1117" s="41"/>
      <c r="AM1117" s="41"/>
      <c r="AN1117" s="41"/>
      <c r="AO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BA1117" s="41"/>
      <c r="BB1117" s="41"/>
      <c r="BC1117" s="41"/>
      <c r="BD1117" s="41"/>
      <c r="BE1117" s="41"/>
      <c r="BF1117" s="41"/>
      <c r="BH1117" s="41"/>
      <c r="BJ1117" s="41"/>
      <c r="BK1117" s="41"/>
      <c r="CC1117" s="41"/>
      <c r="CD1117" s="41"/>
      <c r="CE1117" s="41"/>
      <c r="CF1117" s="41"/>
      <c r="CG1117" s="41"/>
      <c r="CH1117" s="41"/>
    </row>
    <row r="1118" spans="7:86" ht="12.75">
      <c r="G1118" s="41"/>
      <c r="J1118" s="41"/>
      <c r="M1118" s="41"/>
      <c r="O1118" s="41"/>
      <c r="P1118" s="41"/>
      <c r="Q1118" s="41"/>
      <c r="S1118" s="41"/>
      <c r="T1118" s="41"/>
      <c r="U1118" s="41"/>
      <c r="V1118" s="41"/>
      <c r="W1118" s="41"/>
      <c r="X1118" s="41"/>
      <c r="Y1118" s="41"/>
      <c r="Z1118" s="41"/>
      <c r="AB1118" s="41"/>
      <c r="AC1118" s="41"/>
      <c r="AD1118" s="41"/>
      <c r="AE1118" s="41"/>
      <c r="AF1118" s="41"/>
      <c r="AG1118" s="41"/>
      <c r="AI1118" s="41"/>
      <c r="AJ1118" s="41"/>
      <c r="AK1118" s="41"/>
      <c r="AL1118" s="41"/>
      <c r="AM1118" s="41"/>
      <c r="AN1118" s="41"/>
      <c r="AO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BA1118" s="41"/>
      <c r="BB1118" s="41"/>
      <c r="BC1118" s="41"/>
      <c r="BD1118" s="41"/>
      <c r="BE1118" s="41"/>
      <c r="BF1118" s="41"/>
      <c r="BH1118" s="41"/>
      <c r="BJ1118" s="41"/>
      <c r="BK1118" s="41"/>
      <c r="CC1118" s="41"/>
      <c r="CD1118" s="41"/>
      <c r="CE1118" s="41"/>
      <c r="CF1118" s="41"/>
      <c r="CG1118" s="41"/>
      <c r="CH1118" s="41"/>
    </row>
    <row r="1119" spans="7:86" ht="12.75">
      <c r="G1119" s="41"/>
      <c r="J1119" s="41"/>
      <c r="M1119" s="41"/>
      <c r="O1119" s="41"/>
      <c r="P1119" s="41"/>
      <c r="Q1119" s="41"/>
      <c r="S1119" s="41"/>
      <c r="T1119" s="41"/>
      <c r="U1119" s="41"/>
      <c r="V1119" s="41"/>
      <c r="W1119" s="41"/>
      <c r="X1119" s="41"/>
      <c r="Y1119" s="41"/>
      <c r="Z1119" s="41"/>
      <c r="AB1119" s="41"/>
      <c r="AC1119" s="41"/>
      <c r="AD1119" s="41"/>
      <c r="AE1119" s="41"/>
      <c r="AF1119" s="41"/>
      <c r="AG1119" s="41"/>
      <c r="AI1119" s="41"/>
      <c r="AJ1119" s="41"/>
      <c r="AK1119" s="41"/>
      <c r="AL1119" s="41"/>
      <c r="AM1119" s="41"/>
      <c r="AN1119" s="41"/>
      <c r="AO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BA1119" s="41"/>
      <c r="BB1119" s="41"/>
      <c r="BC1119" s="41"/>
      <c r="BD1119" s="41"/>
      <c r="BE1119" s="41"/>
      <c r="BF1119" s="41"/>
      <c r="BH1119" s="41"/>
      <c r="BJ1119" s="41"/>
      <c r="BK1119" s="41"/>
      <c r="CC1119" s="41"/>
      <c r="CD1119" s="41"/>
      <c r="CE1119" s="41"/>
      <c r="CF1119" s="41"/>
      <c r="CG1119" s="41"/>
      <c r="CH1119" s="41"/>
    </row>
    <row r="1120" spans="7:86" ht="12.75">
      <c r="G1120" s="41"/>
      <c r="J1120" s="41"/>
      <c r="M1120" s="41"/>
      <c r="O1120" s="41"/>
      <c r="P1120" s="41"/>
      <c r="Q1120" s="41"/>
      <c r="S1120" s="41"/>
      <c r="T1120" s="41"/>
      <c r="U1120" s="41"/>
      <c r="V1120" s="41"/>
      <c r="W1120" s="41"/>
      <c r="X1120" s="41"/>
      <c r="Y1120" s="41"/>
      <c r="Z1120" s="41"/>
      <c r="AB1120" s="41"/>
      <c r="AC1120" s="41"/>
      <c r="AD1120" s="41"/>
      <c r="AE1120" s="41"/>
      <c r="AF1120" s="41"/>
      <c r="AG1120" s="41"/>
      <c r="AI1120" s="41"/>
      <c r="AJ1120" s="41"/>
      <c r="AK1120" s="41"/>
      <c r="AL1120" s="41"/>
      <c r="AM1120" s="41"/>
      <c r="AN1120" s="41"/>
      <c r="AO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BA1120" s="41"/>
      <c r="BB1120" s="41"/>
      <c r="BC1120" s="41"/>
      <c r="BD1120" s="41"/>
      <c r="BE1120" s="41"/>
      <c r="BF1120" s="41"/>
      <c r="BH1120" s="41"/>
      <c r="BJ1120" s="41"/>
      <c r="BK1120" s="41"/>
      <c r="CC1120" s="41"/>
      <c r="CD1120" s="41"/>
      <c r="CE1120" s="41"/>
      <c r="CF1120" s="41"/>
      <c r="CG1120" s="41"/>
      <c r="CH1120" s="41"/>
    </row>
    <row r="1121" spans="7:86" ht="12.75">
      <c r="G1121" s="41"/>
      <c r="J1121" s="41"/>
      <c r="M1121" s="41"/>
      <c r="O1121" s="41"/>
      <c r="P1121" s="41"/>
      <c r="Q1121" s="41"/>
      <c r="S1121" s="41"/>
      <c r="T1121" s="41"/>
      <c r="U1121" s="41"/>
      <c r="V1121" s="41"/>
      <c r="W1121" s="41"/>
      <c r="X1121" s="41"/>
      <c r="Y1121" s="41"/>
      <c r="Z1121" s="41"/>
      <c r="AB1121" s="41"/>
      <c r="AC1121" s="41"/>
      <c r="AD1121" s="41"/>
      <c r="AE1121" s="41"/>
      <c r="AF1121" s="41"/>
      <c r="AG1121" s="41"/>
      <c r="AI1121" s="41"/>
      <c r="AJ1121" s="41"/>
      <c r="AK1121" s="41"/>
      <c r="AL1121" s="41"/>
      <c r="AM1121" s="41"/>
      <c r="AN1121" s="41"/>
      <c r="AO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BA1121" s="41"/>
      <c r="BB1121" s="41"/>
      <c r="BC1121" s="41"/>
      <c r="BD1121" s="41"/>
      <c r="BE1121" s="41"/>
      <c r="BF1121" s="41"/>
      <c r="BH1121" s="41"/>
      <c r="BJ1121" s="41"/>
      <c r="BK1121" s="41"/>
      <c r="CC1121" s="41"/>
      <c r="CD1121" s="41"/>
      <c r="CE1121" s="41"/>
      <c r="CF1121" s="41"/>
      <c r="CG1121" s="41"/>
      <c r="CH1121" s="41"/>
    </row>
    <row r="1122" spans="7:86" ht="12.75">
      <c r="G1122" s="41"/>
      <c r="J1122" s="41"/>
      <c r="M1122" s="41"/>
      <c r="O1122" s="41"/>
      <c r="P1122" s="41"/>
      <c r="Q1122" s="41"/>
      <c r="S1122" s="41"/>
      <c r="T1122" s="41"/>
      <c r="U1122" s="41"/>
      <c r="V1122" s="41"/>
      <c r="W1122" s="41"/>
      <c r="X1122" s="41"/>
      <c r="Y1122" s="41"/>
      <c r="Z1122" s="41"/>
      <c r="AB1122" s="41"/>
      <c r="AC1122" s="41"/>
      <c r="AD1122" s="41"/>
      <c r="AE1122" s="41"/>
      <c r="AF1122" s="41"/>
      <c r="AG1122" s="41"/>
      <c r="AI1122" s="41"/>
      <c r="AJ1122" s="41"/>
      <c r="AK1122" s="41"/>
      <c r="AL1122" s="41"/>
      <c r="AM1122" s="41"/>
      <c r="AN1122" s="41"/>
      <c r="AO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BA1122" s="41"/>
      <c r="BB1122" s="41"/>
      <c r="BC1122" s="41"/>
      <c r="BD1122" s="41"/>
      <c r="BE1122" s="41"/>
      <c r="BF1122" s="41"/>
      <c r="BH1122" s="41"/>
      <c r="BJ1122" s="41"/>
      <c r="BK1122" s="41"/>
      <c r="CC1122" s="41"/>
      <c r="CD1122" s="41"/>
      <c r="CE1122" s="41"/>
      <c r="CF1122" s="41"/>
      <c r="CG1122" s="41"/>
      <c r="CH1122" s="41"/>
    </row>
    <row r="1123" spans="7:86" ht="12.75">
      <c r="G1123" s="41"/>
      <c r="J1123" s="41"/>
      <c r="M1123" s="41"/>
      <c r="O1123" s="41"/>
      <c r="P1123" s="41"/>
      <c r="Q1123" s="41"/>
      <c r="S1123" s="41"/>
      <c r="T1123" s="41"/>
      <c r="U1123" s="41"/>
      <c r="V1123" s="41"/>
      <c r="W1123" s="41"/>
      <c r="X1123" s="41"/>
      <c r="Y1123" s="41"/>
      <c r="Z1123" s="41"/>
      <c r="AB1123" s="41"/>
      <c r="AC1123" s="41"/>
      <c r="AD1123" s="41"/>
      <c r="AE1123" s="41"/>
      <c r="AF1123" s="41"/>
      <c r="AG1123" s="41"/>
      <c r="AI1123" s="41"/>
      <c r="AJ1123" s="41"/>
      <c r="AK1123" s="41"/>
      <c r="AL1123" s="41"/>
      <c r="AM1123" s="41"/>
      <c r="AN1123" s="41"/>
      <c r="AO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BA1123" s="41"/>
      <c r="BB1123" s="41"/>
      <c r="BC1123" s="41"/>
      <c r="BD1123" s="41"/>
      <c r="BE1123" s="41"/>
      <c r="BF1123" s="41"/>
      <c r="BH1123" s="41"/>
      <c r="BJ1123" s="41"/>
      <c r="BK1123" s="41"/>
      <c r="CC1123" s="41"/>
      <c r="CD1123" s="41"/>
      <c r="CE1123" s="41"/>
      <c r="CF1123" s="41"/>
      <c r="CG1123" s="41"/>
      <c r="CH1123" s="41"/>
    </row>
    <row r="1124" spans="7:86" ht="12.75">
      <c r="G1124" s="41"/>
      <c r="J1124" s="41"/>
      <c r="M1124" s="41"/>
      <c r="O1124" s="41"/>
      <c r="P1124" s="41"/>
      <c r="Q1124" s="41"/>
      <c r="S1124" s="41"/>
      <c r="T1124" s="41"/>
      <c r="U1124" s="41"/>
      <c r="V1124" s="41"/>
      <c r="W1124" s="41"/>
      <c r="X1124" s="41"/>
      <c r="Y1124" s="41"/>
      <c r="Z1124" s="41"/>
      <c r="AB1124" s="41"/>
      <c r="AC1124" s="41"/>
      <c r="AD1124" s="41"/>
      <c r="AE1124" s="41"/>
      <c r="AF1124" s="41"/>
      <c r="AG1124" s="41"/>
      <c r="AI1124" s="41"/>
      <c r="AJ1124" s="41"/>
      <c r="AK1124" s="41"/>
      <c r="AL1124" s="41"/>
      <c r="AM1124" s="41"/>
      <c r="AN1124" s="41"/>
      <c r="AO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BA1124" s="41"/>
      <c r="BB1124" s="41"/>
      <c r="BC1124" s="41"/>
      <c r="BD1124" s="41"/>
      <c r="BE1124" s="41"/>
      <c r="BF1124" s="41"/>
      <c r="BH1124" s="41"/>
      <c r="BJ1124" s="41"/>
      <c r="BK1124" s="41"/>
      <c r="CC1124" s="41"/>
      <c r="CD1124" s="41"/>
      <c r="CE1124" s="41"/>
      <c r="CF1124" s="41"/>
      <c r="CG1124" s="41"/>
      <c r="CH1124" s="41"/>
    </row>
    <row r="1125" spans="7:86" ht="12.75">
      <c r="G1125" s="41"/>
      <c r="J1125" s="41"/>
      <c r="M1125" s="41"/>
      <c r="O1125" s="41"/>
      <c r="P1125" s="41"/>
      <c r="Q1125" s="41"/>
      <c r="S1125" s="41"/>
      <c r="T1125" s="41"/>
      <c r="U1125" s="41"/>
      <c r="V1125" s="41"/>
      <c r="W1125" s="41"/>
      <c r="X1125" s="41"/>
      <c r="Y1125" s="41"/>
      <c r="Z1125" s="41"/>
      <c r="AB1125" s="41"/>
      <c r="AC1125" s="41"/>
      <c r="AD1125" s="41"/>
      <c r="AE1125" s="41"/>
      <c r="AF1125" s="41"/>
      <c r="AG1125" s="41"/>
      <c r="AI1125" s="41"/>
      <c r="AJ1125" s="41"/>
      <c r="AK1125" s="41"/>
      <c r="AL1125" s="41"/>
      <c r="AM1125" s="41"/>
      <c r="AN1125" s="41"/>
      <c r="AO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BA1125" s="41"/>
      <c r="BB1125" s="41"/>
      <c r="BC1125" s="41"/>
      <c r="BD1125" s="41"/>
      <c r="BE1125" s="41"/>
      <c r="BF1125" s="41"/>
      <c r="BH1125" s="41"/>
      <c r="BJ1125" s="41"/>
      <c r="BK1125" s="41"/>
      <c r="CC1125" s="41"/>
      <c r="CD1125" s="41"/>
      <c r="CE1125" s="41"/>
      <c r="CF1125" s="41"/>
      <c r="CG1125" s="41"/>
      <c r="CH1125" s="41"/>
    </row>
    <row r="1126" spans="7:86" ht="12.75">
      <c r="G1126" s="41"/>
      <c r="J1126" s="41"/>
      <c r="M1126" s="41"/>
      <c r="O1126" s="41"/>
      <c r="P1126" s="41"/>
      <c r="Q1126" s="41"/>
      <c r="S1126" s="41"/>
      <c r="T1126" s="41"/>
      <c r="U1126" s="41"/>
      <c r="V1126" s="41"/>
      <c r="W1126" s="41"/>
      <c r="X1126" s="41"/>
      <c r="Y1126" s="41"/>
      <c r="Z1126" s="41"/>
      <c r="AB1126" s="41"/>
      <c r="AC1126" s="41"/>
      <c r="AD1126" s="41"/>
      <c r="AE1126" s="41"/>
      <c r="AF1126" s="41"/>
      <c r="AG1126" s="41"/>
      <c r="AI1126" s="41"/>
      <c r="AJ1126" s="41"/>
      <c r="AK1126" s="41"/>
      <c r="AL1126" s="41"/>
      <c r="AM1126" s="41"/>
      <c r="AN1126" s="41"/>
      <c r="AO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BA1126" s="41"/>
      <c r="BB1126" s="41"/>
      <c r="BC1126" s="41"/>
      <c r="BD1126" s="41"/>
      <c r="BE1126" s="41"/>
      <c r="BF1126" s="41"/>
      <c r="BH1126" s="41"/>
      <c r="BJ1126" s="41"/>
      <c r="BK1126" s="41"/>
      <c r="CC1126" s="41"/>
      <c r="CD1126" s="41"/>
      <c r="CE1126" s="41"/>
      <c r="CF1126" s="41"/>
      <c r="CG1126" s="41"/>
      <c r="CH1126" s="41"/>
    </row>
    <row r="1127" spans="7:86" ht="12.75">
      <c r="G1127" s="41"/>
      <c r="J1127" s="41"/>
      <c r="M1127" s="41"/>
      <c r="O1127" s="41"/>
      <c r="P1127" s="41"/>
      <c r="Q1127" s="41"/>
      <c r="S1127" s="41"/>
      <c r="T1127" s="41"/>
      <c r="U1127" s="41"/>
      <c r="V1127" s="41"/>
      <c r="W1127" s="41"/>
      <c r="X1127" s="41"/>
      <c r="Y1127" s="41"/>
      <c r="Z1127" s="41"/>
      <c r="AB1127" s="41"/>
      <c r="AC1127" s="41"/>
      <c r="AD1127" s="41"/>
      <c r="AE1127" s="41"/>
      <c r="AF1127" s="41"/>
      <c r="AG1127" s="41"/>
      <c r="AI1127" s="41"/>
      <c r="AJ1127" s="41"/>
      <c r="AK1127" s="41"/>
      <c r="AL1127" s="41"/>
      <c r="AM1127" s="41"/>
      <c r="AN1127" s="41"/>
      <c r="AO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BA1127" s="41"/>
      <c r="BB1127" s="41"/>
      <c r="BC1127" s="41"/>
      <c r="BD1127" s="41"/>
      <c r="BE1127" s="41"/>
      <c r="BF1127" s="41"/>
      <c r="BH1127" s="41"/>
      <c r="BJ1127" s="41"/>
      <c r="BK1127" s="41"/>
      <c r="CC1127" s="41"/>
      <c r="CD1127" s="41"/>
      <c r="CE1127" s="41"/>
      <c r="CF1127" s="41"/>
      <c r="CG1127" s="41"/>
      <c r="CH1127" s="41"/>
    </row>
    <row r="1128" spans="7:86" ht="12.75">
      <c r="G1128" s="41"/>
      <c r="J1128" s="41"/>
      <c r="M1128" s="41"/>
      <c r="O1128" s="41"/>
      <c r="P1128" s="41"/>
      <c r="Q1128" s="41"/>
      <c r="S1128" s="41"/>
      <c r="T1128" s="41"/>
      <c r="U1128" s="41"/>
      <c r="V1128" s="41"/>
      <c r="W1128" s="41"/>
      <c r="X1128" s="41"/>
      <c r="Y1128" s="41"/>
      <c r="Z1128" s="41"/>
      <c r="AB1128" s="41"/>
      <c r="AC1128" s="41"/>
      <c r="AD1128" s="41"/>
      <c r="AE1128" s="41"/>
      <c r="AF1128" s="41"/>
      <c r="AG1128" s="41"/>
      <c r="AI1128" s="41"/>
      <c r="AJ1128" s="41"/>
      <c r="AK1128" s="41"/>
      <c r="AL1128" s="41"/>
      <c r="AM1128" s="41"/>
      <c r="AN1128" s="41"/>
      <c r="AO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BA1128" s="41"/>
      <c r="BB1128" s="41"/>
      <c r="BC1128" s="41"/>
      <c r="BD1128" s="41"/>
      <c r="BE1128" s="41"/>
      <c r="BF1128" s="41"/>
      <c r="BH1128" s="41"/>
      <c r="BJ1128" s="41"/>
      <c r="BK1128" s="41"/>
      <c r="CC1128" s="41"/>
      <c r="CD1128" s="41"/>
      <c r="CE1128" s="41"/>
      <c r="CF1128" s="41"/>
      <c r="CG1128" s="41"/>
      <c r="CH1128" s="41"/>
    </row>
    <row r="1129" spans="7:86" ht="12.75">
      <c r="G1129" s="41"/>
      <c r="J1129" s="41"/>
      <c r="M1129" s="41"/>
      <c r="O1129" s="41"/>
      <c r="P1129" s="41"/>
      <c r="Q1129" s="41"/>
      <c r="S1129" s="41"/>
      <c r="T1129" s="41"/>
      <c r="U1129" s="41"/>
      <c r="V1129" s="41"/>
      <c r="W1129" s="41"/>
      <c r="X1129" s="41"/>
      <c r="Y1129" s="41"/>
      <c r="Z1129" s="41"/>
      <c r="AB1129" s="41"/>
      <c r="AC1129" s="41"/>
      <c r="AD1129" s="41"/>
      <c r="AE1129" s="41"/>
      <c r="AF1129" s="41"/>
      <c r="AG1129" s="41"/>
      <c r="AI1129" s="41"/>
      <c r="AJ1129" s="41"/>
      <c r="AK1129" s="41"/>
      <c r="AL1129" s="41"/>
      <c r="AM1129" s="41"/>
      <c r="AN1129" s="41"/>
      <c r="AO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BA1129" s="41"/>
      <c r="BB1129" s="41"/>
      <c r="BC1129" s="41"/>
      <c r="BD1129" s="41"/>
      <c r="BE1129" s="41"/>
      <c r="BF1129" s="41"/>
      <c r="BH1129" s="41"/>
      <c r="BJ1129" s="41"/>
      <c r="BK1129" s="41"/>
      <c r="CC1129" s="41"/>
      <c r="CD1129" s="41"/>
      <c r="CE1129" s="41"/>
      <c r="CF1129" s="41"/>
      <c r="CG1129" s="41"/>
      <c r="CH1129" s="41"/>
    </row>
    <row r="1130" spans="7:86" ht="12.75">
      <c r="G1130" s="41"/>
      <c r="J1130" s="41"/>
      <c r="M1130" s="41"/>
      <c r="O1130" s="41"/>
      <c r="P1130" s="41"/>
      <c r="Q1130" s="41"/>
      <c r="S1130" s="41"/>
      <c r="T1130" s="41"/>
      <c r="U1130" s="41"/>
      <c r="V1130" s="41"/>
      <c r="W1130" s="41"/>
      <c r="X1130" s="41"/>
      <c r="Y1130" s="41"/>
      <c r="Z1130" s="41"/>
      <c r="AB1130" s="41"/>
      <c r="AC1130" s="41"/>
      <c r="AD1130" s="41"/>
      <c r="AE1130" s="41"/>
      <c r="AF1130" s="41"/>
      <c r="AG1130" s="41"/>
      <c r="AI1130" s="41"/>
      <c r="AJ1130" s="41"/>
      <c r="AK1130" s="41"/>
      <c r="AL1130" s="41"/>
      <c r="AM1130" s="41"/>
      <c r="AN1130" s="41"/>
      <c r="AO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BA1130" s="41"/>
      <c r="BB1130" s="41"/>
      <c r="BC1130" s="41"/>
      <c r="BD1130" s="41"/>
      <c r="BE1130" s="41"/>
      <c r="BF1130" s="41"/>
      <c r="BH1130" s="41"/>
      <c r="BJ1130" s="41"/>
      <c r="BK1130" s="41"/>
      <c r="CC1130" s="41"/>
      <c r="CD1130" s="41"/>
      <c r="CE1130" s="41"/>
      <c r="CF1130" s="41"/>
      <c r="CG1130" s="41"/>
      <c r="CH1130" s="41"/>
    </row>
    <row r="1131" spans="7:86" ht="12.75">
      <c r="G1131" s="41"/>
      <c r="J1131" s="41"/>
      <c r="M1131" s="41"/>
      <c r="O1131" s="41"/>
      <c r="P1131" s="41"/>
      <c r="Q1131" s="41"/>
      <c r="S1131" s="41"/>
      <c r="T1131" s="41"/>
      <c r="U1131" s="41"/>
      <c r="V1131" s="41"/>
      <c r="W1131" s="41"/>
      <c r="X1131" s="41"/>
      <c r="Y1131" s="41"/>
      <c r="Z1131" s="41"/>
      <c r="AB1131" s="41"/>
      <c r="AC1131" s="41"/>
      <c r="AD1131" s="41"/>
      <c r="AE1131" s="41"/>
      <c r="AF1131" s="41"/>
      <c r="AG1131" s="41"/>
      <c r="AI1131" s="41"/>
      <c r="AJ1131" s="41"/>
      <c r="AK1131" s="41"/>
      <c r="AL1131" s="41"/>
      <c r="AM1131" s="41"/>
      <c r="AN1131" s="41"/>
      <c r="AO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BA1131" s="41"/>
      <c r="BB1131" s="41"/>
      <c r="BC1131" s="41"/>
      <c r="BD1131" s="41"/>
      <c r="BE1131" s="41"/>
      <c r="BF1131" s="41"/>
      <c r="BH1131" s="41"/>
      <c r="BJ1131" s="41"/>
      <c r="BK1131" s="41"/>
      <c r="CC1131" s="41"/>
      <c r="CD1131" s="41"/>
      <c r="CE1131" s="41"/>
      <c r="CF1131" s="41"/>
      <c r="CG1131" s="41"/>
      <c r="CH1131" s="41"/>
    </row>
    <row r="1132" spans="7:86" ht="12.75">
      <c r="G1132" s="41"/>
      <c r="J1132" s="41"/>
      <c r="M1132" s="41"/>
      <c r="O1132" s="41"/>
      <c r="P1132" s="41"/>
      <c r="Q1132" s="41"/>
      <c r="S1132" s="41"/>
      <c r="T1132" s="41"/>
      <c r="U1132" s="41"/>
      <c r="V1132" s="41"/>
      <c r="W1132" s="41"/>
      <c r="X1132" s="41"/>
      <c r="Y1132" s="41"/>
      <c r="Z1132" s="41"/>
      <c r="AB1132" s="41"/>
      <c r="AC1132" s="41"/>
      <c r="AD1132" s="41"/>
      <c r="AE1132" s="41"/>
      <c r="AF1132" s="41"/>
      <c r="AG1132" s="41"/>
      <c r="AI1132" s="41"/>
      <c r="AJ1132" s="41"/>
      <c r="AK1132" s="41"/>
      <c r="AL1132" s="41"/>
      <c r="AM1132" s="41"/>
      <c r="AN1132" s="41"/>
      <c r="AO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BA1132" s="41"/>
      <c r="BB1132" s="41"/>
      <c r="BC1132" s="41"/>
      <c r="BD1132" s="41"/>
      <c r="BE1132" s="41"/>
      <c r="BF1132" s="41"/>
      <c r="BH1132" s="41"/>
      <c r="BJ1132" s="41"/>
      <c r="BK1132" s="41"/>
      <c r="CC1132" s="41"/>
      <c r="CD1132" s="41"/>
      <c r="CE1132" s="41"/>
      <c r="CF1132" s="41"/>
      <c r="CG1132" s="41"/>
      <c r="CH1132" s="41"/>
    </row>
    <row r="1133" spans="7:86" ht="12.75">
      <c r="G1133" s="41"/>
      <c r="J1133" s="41"/>
      <c r="M1133" s="41"/>
      <c r="O1133" s="41"/>
      <c r="P1133" s="41"/>
      <c r="Q1133" s="41"/>
      <c r="S1133" s="41"/>
      <c r="T1133" s="41"/>
      <c r="U1133" s="41"/>
      <c r="V1133" s="41"/>
      <c r="W1133" s="41"/>
      <c r="X1133" s="41"/>
      <c r="Y1133" s="41"/>
      <c r="Z1133" s="41"/>
      <c r="AB1133" s="41"/>
      <c r="AC1133" s="41"/>
      <c r="AD1133" s="41"/>
      <c r="AE1133" s="41"/>
      <c r="AF1133" s="41"/>
      <c r="AG1133" s="41"/>
      <c r="AI1133" s="41"/>
      <c r="AJ1133" s="41"/>
      <c r="AK1133" s="41"/>
      <c r="AL1133" s="41"/>
      <c r="AM1133" s="41"/>
      <c r="AN1133" s="41"/>
      <c r="AO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BA1133" s="41"/>
      <c r="BB1133" s="41"/>
      <c r="BC1133" s="41"/>
      <c r="BD1133" s="41"/>
      <c r="BE1133" s="41"/>
      <c r="BF1133" s="41"/>
      <c r="BH1133" s="41"/>
      <c r="BJ1133" s="41"/>
      <c r="BK1133" s="41"/>
      <c r="CC1133" s="41"/>
      <c r="CD1133" s="41"/>
      <c r="CE1133" s="41"/>
      <c r="CF1133" s="41"/>
      <c r="CG1133" s="41"/>
      <c r="CH1133" s="41"/>
    </row>
    <row r="1134" spans="7:86" ht="12.75">
      <c r="G1134" s="41"/>
      <c r="J1134" s="41"/>
      <c r="M1134" s="41"/>
      <c r="O1134" s="41"/>
      <c r="P1134" s="41"/>
      <c r="Q1134" s="41"/>
      <c r="S1134" s="41"/>
      <c r="T1134" s="41"/>
      <c r="U1134" s="41"/>
      <c r="V1134" s="41"/>
      <c r="W1134" s="41"/>
      <c r="X1134" s="41"/>
      <c r="Y1134" s="41"/>
      <c r="Z1134" s="41"/>
      <c r="AB1134" s="41"/>
      <c r="AC1134" s="41"/>
      <c r="AD1134" s="41"/>
      <c r="AE1134" s="41"/>
      <c r="AF1134" s="41"/>
      <c r="AG1134" s="41"/>
      <c r="AI1134" s="41"/>
      <c r="AJ1134" s="41"/>
      <c r="AK1134" s="41"/>
      <c r="AL1134" s="41"/>
      <c r="AM1134" s="41"/>
      <c r="AN1134" s="41"/>
      <c r="AO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BA1134" s="41"/>
      <c r="BB1134" s="41"/>
      <c r="BC1134" s="41"/>
      <c r="BD1134" s="41"/>
      <c r="BE1134" s="41"/>
      <c r="BF1134" s="41"/>
      <c r="BH1134" s="41"/>
      <c r="BJ1134" s="41"/>
      <c r="BK1134" s="41"/>
      <c r="CC1134" s="41"/>
      <c r="CD1134" s="41"/>
      <c r="CE1134" s="41"/>
      <c r="CF1134" s="41"/>
      <c r="CG1134" s="41"/>
      <c r="CH1134" s="41"/>
    </row>
    <row r="1135" spans="7:86" ht="12.75">
      <c r="G1135" s="41"/>
      <c r="J1135" s="41"/>
      <c r="M1135" s="41"/>
      <c r="O1135" s="41"/>
      <c r="P1135" s="41"/>
      <c r="Q1135" s="41"/>
      <c r="S1135" s="41"/>
      <c r="T1135" s="41"/>
      <c r="U1135" s="41"/>
      <c r="V1135" s="41"/>
      <c r="W1135" s="41"/>
      <c r="X1135" s="41"/>
      <c r="Y1135" s="41"/>
      <c r="Z1135" s="41"/>
      <c r="AB1135" s="41"/>
      <c r="AC1135" s="41"/>
      <c r="AD1135" s="41"/>
      <c r="AE1135" s="41"/>
      <c r="AF1135" s="41"/>
      <c r="AG1135" s="41"/>
      <c r="AI1135" s="41"/>
      <c r="AJ1135" s="41"/>
      <c r="AK1135" s="41"/>
      <c r="AL1135" s="41"/>
      <c r="AM1135" s="41"/>
      <c r="AN1135" s="41"/>
      <c r="AO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BA1135" s="41"/>
      <c r="BB1135" s="41"/>
      <c r="BC1135" s="41"/>
      <c r="BD1135" s="41"/>
      <c r="BE1135" s="41"/>
      <c r="BF1135" s="41"/>
      <c r="BH1135" s="41"/>
      <c r="BJ1135" s="41"/>
      <c r="BK1135" s="41"/>
      <c r="CC1135" s="41"/>
      <c r="CD1135" s="41"/>
      <c r="CE1135" s="41"/>
      <c r="CF1135" s="41"/>
      <c r="CG1135" s="41"/>
      <c r="CH1135" s="41"/>
    </row>
    <row r="1136" spans="7:86" ht="12.75">
      <c r="G1136" s="41"/>
      <c r="J1136" s="41"/>
      <c r="M1136" s="41"/>
      <c r="O1136" s="41"/>
      <c r="P1136" s="41"/>
      <c r="Q1136" s="41"/>
      <c r="S1136" s="41"/>
      <c r="T1136" s="41"/>
      <c r="U1136" s="41"/>
      <c r="V1136" s="41"/>
      <c r="W1136" s="41"/>
      <c r="X1136" s="41"/>
      <c r="Y1136" s="41"/>
      <c r="Z1136" s="41"/>
      <c r="AB1136" s="41"/>
      <c r="AC1136" s="41"/>
      <c r="AD1136" s="41"/>
      <c r="AE1136" s="41"/>
      <c r="AF1136" s="41"/>
      <c r="AG1136" s="41"/>
      <c r="AI1136" s="41"/>
      <c r="AJ1136" s="41"/>
      <c r="AK1136" s="41"/>
      <c r="AL1136" s="41"/>
      <c r="AM1136" s="41"/>
      <c r="AN1136" s="41"/>
      <c r="AO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BA1136" s="41"/>
      <c r="BB1136" s="41"/>
      <c r="BC1136" s="41"/>
      <c r="BD1136" s="41"/>
      <c r="BE1136" s="41"/>
      <c r="BF1136" s="41"/>
      <c r="BH1136" s="41"/>
      <c r="BJ1136" s="41"/>
      <c r="BK1136" s="41"/>
      <c r="CC1136" s="41"/>
      <c r="CD1136" s="41"/>
      <c r="CE1136" s="41"/>
      <c r="CF1136" s="41"/>
      <c r="CG1136" s="41"/>
      <c r="CH1136" s="41"/>
    </row>
    <row r="1137" spans="7:86" ht="12.75">
      <c r="G1137" s="41"/>
      <c r="J1137" s="41"/>
      <c r="M1137" s="41"/>
      <c r="O1137" s="41"/>
      <c r="P1137" s="41"/>
      <c r="Q1137" s="41"/>
      <c r="S1137" s="41"/>
      <c r="T1137" s="41"/>
      <c r="U1137" s="41"/>
      <c r="V1137" s="41"/>
      <c r="W1137" s="41"/>
      <c r="X1137" s="41"/>
      <c r="Y1137" s="41"/>
      <c r="Z1137" s="41"/>
      <c r="AB1137" s="41"/>
      <c r="AC1137" s="41"/>
      <c r="AD1137" s="41"/>
      <c r="AE1137" s="41"/>
      <c r="AF1137" s="41"/>
      <c r="AG1137" s="41"/>
      <c r="AI1137" s="41"/>
      <c r="AJ1137" s="41"/>
      <c r="AK1137" s="41"/>
      <c r="AL1137" s="41"/>
      <c r="AM1137" s="41"/>
      <c r="AN1137" s="41"/>
      <c r="AO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BA1137" s="41"/>
      <c r="BB1137" s="41"/>
      <c r="BC1137" s="41"/>
      <c r="BD1137" s="41"/>
      <c r="BE1137" s="41"/>
      <c r="BF1137" s="41"/>
      <c r="BH1137" s="41"/>
      <c r="BJ1137" s="41"/>
      <c r="BK1137" s="41"/>
      <c r="CC1137" s="41"/>
      <c r="CD1137" s="41"/>
      <c r="CE1137" s="41"/>
      <c r="CF1137" s="41"/>
      <c r="CG1137" s="41"/>
      <c r="CH1137" s="41"/>
    </row>
    <row r="1138" spans="7:86" ht="12.75">
      <c r="G1138" s="41"/>
      <c r="J1138" s="41"/>
      <c r="M1138" s="41"/>
      <c r="O1138" s="41"/>
      <c r="P1138" s="41"/>
      <c r="Q1138" s="41"/>
      <c r="S1138" s="41"/>
      <c r="T1138" s="41"/>
      <c r="U1138" s="41"/>
      <c r="V1138" s="41"/>
      <c r="W1138" s="41"/>
      <c r="X1138" s="41"/>
      <c r="Y1138" s="41"/>
      <c r="Z1138" s="41"/>
      <c r="AB1138" s="41"/>
      <c r="AC1138" s="41"/>
      <c r="AD1138" s="41"/>
      <c r="AE1138" s="41"/>
      <c r="AF1138" s="41"/>
      <c r="AG1138" s="41"/>
      <c r="AI1138" s="41"/>
      <c r="AJ1138" s="41"/>
      <c r="AK1138" s="41"/>
      <c r="AL1138" s="41"/>
      <c r="AM1138" s="41"/>
      <c r="AN1138" s="41"/>
      <c r="AO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BA1138" s="41"/>
      <c r="BB1138" s="41"/>
      <c r="BC1138" s="41"/>
      <c r="BD1138" s="41"/>
      <c r="BE1138" s="41"/>
      <c r="BF1138" s="41"/>
      <c r="BH1138" s="41"/>
      <c r="BJ1138" s="41"/>
      <c r="BK1138" s="41"/>
      <c r="CC1138" s="41"/>
      <c r="CD1138" s="41"/>
      <c r="CE1138" s="41"/>
      <c r="CF1138" s="41"/>
      <c r="CG1138" s="41"/>
      <c r="CH1138" s="41"/>
    </row>
    <row r="1139" spans="7:86" ht="12.75">
      <c r="G1139" s="41"/>
      <c r="J1139" s="41"/>
      <c r="M1139" s="41"/>
      <c r="O1139" s="41"/>
      <c r="P1139" s="41"/>
      <c r="Q1139" s="41"/>
      <c r="S1139" s="41"/>
      <c r="T1139" s="41"/>
      <c r="U1139" s="41"/>
      <c r="V1139" s="41"/>
      <c r="W1139" s="41"/>
      <c r="X1139" s="41"/>
      <c r="Y1139" s="41"/>
      <c r="Z1139" s="41"/>
      <c r="AB1139" s="41"/>
      <c r="AC1139" s="41"/>
      <c r="AD1139" s="41"/>
      <c r="AE1139" s="41"/>
      <c r="AF1139" s="41"/>
      <c r="AG1139" s="41"/>
      <c r="AI1139" s="41"/>
      <c r="AJ1139" s="41"/>
      <c r="AK1139" s="41"/>
      <c r="AL1139" s="41"/>
      <c r="AM1139" s="41"/>
      <c r="AN1139" s="41"/>
      <c r="AO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BA1139" s="41"/>
      <c r="BB1139" s="41"/>
      <c r="BC1139" s="41"/>
      <c r="BD1139" s="41"/>
      <c r="BE1139" s="41"/>
      <c r="BF1139" s="41"/>
      <c r="BH1139" s="41"/>
      <c r="BJ1139" s="41"/>
      <c r="BK1139" s="41"/>
      <c r="CC1139" s="41"/>
      <c r="CD1139" s="41"/>
      <c r="CE1139" s="41"/>
      <c r="CF1139" s="41"/>
      <c r="CG1139" s="41"/>
      <c r="CH1139" s="41"/>
    </row>
    <row r="1140" spans="7:86" ht="12.75">
      <c r="G1140" s="41"/>
      <c r="J1140" s="41"/>
      <c r="M1140" s="41"/>
      <c r="O1140" s="41"/>
      <c r="P1140" s="41"/>
      <c r="Q1140" s="41"/>
      <c r="S1140" s="41"/>
      <c r="T1140" s="41"/>
      <c r="U1140" s="41"/>
      <c r="V1140" s="41"/>
      <c r="W1140" s="41"/>
      <c r="X1140" s="41"/>
      <c r="Y1140" s="41"/>
      <c r="Z1140" s="41"/>
      <c r="AB1140" s="41"/>
      <c r="AC1140" s="41"/>
      <c r="AD1140" s="41"/>
      <c r="AE1140" s="41"/>
      <c r="AF1140" s="41"/>
      <c r="AG1140" s="41"/>
      <c r="AI1140" s="41"/>
      <c r="AJ1140" s="41"/>
      <c r="AK1140" s="41"/>
      <c r="AL1140" s="41"/>
      <c r="AM1140" s="41"/>
      <c r="AN1140" s="41"/>
      <c r="AO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BA1140" s="41"/>
      <c r="BB1140" s="41"/>
      <c r="BC1140" s="41"/>
      <c r="BD1140" s="41"/>
      <c r="BE1140" s="41"/>
      <c r="BF1140" s="41"/>
      <c r="BH1140" s="41"/>
      <c r="BJ1140" s="41"/>
      <c r="BK1140" s="41"/>
      <c r="CC1140" s="41"/>
      <c r="CD1140" s="41"/>
      <c r="CE1140" s="41"/>
      <c r="CF1140" s="41"/>
      <c r="CG1140" s="41"/>
      <c r="CH1140" s="41"/>
    </row>
    <row r="1141" spans="7:86" ht="12.75">
      <c r="G1141" s="41"/>
      <c r="J1141" s="41"/>
      <c r="M1141" s="41"/>
      <c r="O1141" s="41"/>
      <c r="P1141" s="41"/>
      <c r="Q1141" s="41"/>
      <c r="S1141" s="41"/>
      <c r="T1141" s="41"/>
      <c r="U1141" s="41"/>
      <c r="V1141" s="41"/>
      <c r="W1141" s="41"/>
      <c r="X1141" s="41"/>
      <c r="Y1141" s="41"/>
      <c r="Z1141" s="41"/>
      <c r="AB1141" s="41"/>
      <c r="AC1141" s="41"/>
      <c r="AD1141" s="41"/>
      <c r="AE1141" s="41"/>
      <c r="AF1141" s="41"/>
      <c r="AG1141" s="41"/>
      <c r="AI1141" s="41"/>
      <c r="AJ1141" s="41"/>
      <c r="AK1141" s="41"/>
      <c r="AL1141" s="41"/>
      <c r="AM1141" s="41"/>
      <c r="AN1141" s="41"/>
      <c r="AO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BA1141" s="41"/>
      <c r="BB1141" s="41"/>
      <c r="BC1141" s="41"/>
      <c r="BD1141" s="41"/>
      <c r="BE1141" s="41"/>
      <c r="BF1141" s="41"/>
      <c r="BH1141" s="41"/>
      <c r="BJ1141" s="41"/>
      <c r="BK1141" s="41"/>
      <c r="CC1141" s="41"/>
      <c r="CD1141" s="41"/>
      <c r="CE1141" s="41"/>
      <c r="CF1141" s="41"/>
      <c r="CG1141" s="41"/>
      <c r="CH1141" s="41"/>
    </row>
    <row r="1142" spans="7:86" ht="12.75">
      <c r="G1142" s="41"/>
      <c r="J1142" s="41"/>
      <c r="M1142" s="41"/>
      <c r="O1142" s="41"/>
      <c r="P1142" s="41"/>
      <c r="Q1142" s="41"/>
      <c r="S1142" s="41"/>
      <c r="T1142" s="41"/>
      <c r="U1142" s="41"/>
      <c r="V1142" s="41"/>
      <c r="W1142" s="41"/>
      <c r="X1142" s="41"/>
      <c r="Y1142" s="41"/>
      <c r="Z1142" s="41"/>
      <c r="AB1142" s="41"/>
      <c r="AC1142" s="41"/>
      <c r="AD1142" s="41"/>
      <c r="AE1142" s="41"/>
      <c r="AF1142" s="41"/>
      <c r="AG1142" s="41"/>
      <c r="AI1142" s="41"/>
      <c r="AJ1142" s="41"/>
      <c r="AK1142" s="41"/>
      <c r="AL1142" s="41"/>
      <c r="AM1142" s="41"/>
      <c r="AN1142" s="41"/>
      <c r="AO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BA1142" s="41"/>
      <c r="BB1142" s="41"/>
      <c r="BC1142" s="41"/>
      <c r="BD1142" s="41"/>
      <c r="BE1142" s="41"/>
      <c r="BF1142" s="41"/>
      <c r="BH1142" s="41"/>
      <c r="BJ1142" s="41"/>
      <c r="BK1142" s="41"/>
      <c r="CC1142" s="41"/>
      <c r="CD1142" s="41"/>
      <c r="CE1142" s="41"/>
      <c r="CF1142" s="41"/>
      <c r="CG1142" s="41"/>
      <c r="CH1142" s="41"/>
    </row>
    <row r="1143" spans="7:86" ht="12.75">
      <c r="G1143" s="41"/>
      <c r="J1143" s="41"/>
      <c r="M1143" s="41"/>
      <c r="O1143" s="41"/>
      <c r="P1143" s="41"/>
      <c r="Q1143" s="41"/>
      <c r="S1143" s="41"/>
      <c r="T1143" s="41"/>
      <c r="U1143" s="41"/>
      <c r="V1143" s="41"/>
      <c r="W1143" s="41"/>
      <c r="X1143" s="41"/>
      <c r="Y1143" s="41"/>
      <c r="Z1143" s="41"/>
      <c r="AB1143" s="41"/>
      <c r="AC1143" s="41"/>
      <c r="AD1143" s="41"/>
      <c r="AE1143" s="41"/>
      <c r="AF1143" s="41"/>
      <c r="AG1143" s="41"/>
      <c r="AI1143" s="41"/>
      <c r="AJ1143" s="41"/>
      <c r="AK1143" s="41"/>
      <c r="AL1143" s="41"/>
      <c r="AM1143" s="41"/>
      <c r="AN1143" s="41"/>
      <c r="AO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BA1143" s="41"/>
      <c r="BB1143" s="41"/>
      <c r="BC1143" s="41"/>
      <c r="BD1143" s="41"/>
      <c r="BE1143" s="41"/>
      <c r="BF1143" s="41"/>
      <c r="BH1143" s="41"/>
      <c r="BJ1143" s="41"/>
      <c r="BK1143" s="41"/>
      <c r="CC1143" s="41"/>
      <c r="CD1143" s="41"/>
      <c r="CE1143" s="41"/>
      <c r="CF1143" s="41"/>
      <c r="CG1143" s="41"/>
      <c r="CH1143" s="41"/>
    </row>
    <row r="1144" spans="7:86" ht="12.75">
      <c r="G1144" s="41"/>
      <c r="J1144" s="41"/>
      <c r="M1144" s="41"/>
      <c r="O1144" s="41"/>
      <c r="P1144" s="41"/>
      <c r="Q1144" s="41"/>
      <c r="S1144" s="41"/>
      <c r="T1144" s="41"/>
      <c r="U1144" s="41"/>
      <c r="V1144" s="41"/>
      <c r="W1144" s="41"/>
      <c r="X1144" s="41"/>
      <c r="Y1144" s="41"/>
      <c r="Z1144" s="41"/>
      <c r="AB1144" s="41"/>
      <c r="AC1144" s="41"/>
      <c r="AD1144" s="41"/>
      <c r="AE1144" s="41"/>
      <c r="AF1144" s="41"/>
      <c r="AG1144" s="41"/>
      <c r="AI1144" s="41"/>
      <c r="AJ1144" s="41"/>
      <c r="AK1144" s="41"/>
      <c r="AL1144" s="41"/>
      <c r="AM1144" s="41"/>
      <c r="AN1144" s="41"/>
      <c r="AO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BA1144" s="41"/>
      <c r="BB1144" s="41"/>
      <c r="BC1144" s="41"/>
      <c r="BD1144" s="41"/>
      <c r="BE1144" s="41"/>
      <c r="BF1144" s="41"/>
      <c r="BH1144" s="41"/>
      <c r="BJ1144" s="41"/>
      <c r="BK1144" s="41"/>
      <c r="CC1144" s="41"/>
      <c r="CD1144" s="41"/>
      <c r="CE1144" s="41"/>
      <c r="CF1144" s="41"/>
      <c r="CG1144" s="41"/>
      <c r="CH1144" s="41"/>
    </row>
    <row r="1145" spans="7:86" ht="12.75">
      <c r="G1145" s="41"/>
      <c r="J1145" s="41"/>
      <c r="M1145" s="41"/>
      <c r="O1145" s="41"/>
      <c r="P1145" s="41"/>
      <c r="Q1145" s="41"/>
      <c r="S1145" s="41"/>
      <c r="T1145" s="41"/>
      <c r="U1145" s="41"/>
      <c r="V1145" s="41"/>
      <c r="W1145" s="41"/>
      <c r="X1145" s="41"/>
      <c r="Y1145" s="41"/>
      <c r="Z1145" s="41"/>
      <c r="AB1145" s="41"/>
      <c r="AC1145" s="41"/>
      <c r="AD1145" s="41"/>
      <c r="AE1145" s="41"/>
      <c r="AF1145" s="41"/>
      <c r="AG1145" s="41"/>
      <c r="AI1145" s="41"/>
      <c r="AJ1145" s="41"/>
      <c r="AK1145" s="41"/>
      <c r="AL1145" s="41"/>
      <c r="AM1145" s="41"/>
      <c r="AN1145" s="41"/>
      <c r="AO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BA1145" s="41"/>
      <c r="BB1145" s="41"/>
      <c r="BC1145" s="41"/>
      <c r="BD1145" s="41"/>
      <c r="BE1145" s="41"/>
      <c r="BF1145" s="41"/>
      <c r="BH1145" s="41"/>
      <c r="BJ1145" s="41"/>
      <c r="BK1145" s="41"/>
      <c r="CC1145" s="41"/>
      <c r="CD1145" s="41"/>
      <c r="CE1145" s="41"/>
      <c r="CF1145" s="41"/>
      <c r="CG1145" s="41"/>
      <c r="CH1145" s="41"/>
    </row>
    <row r="1146" spans="7:86" ht="12.75">
      <c r="G1146" s="41"/>
      <c r="J1146" s="41"/>
      <c r="M1146" s="41"/>
      <c r="O1146" s="41"/>
      <c r="P1146" s="41"/>
      <c r="Q1146" s="41"/>
      <c r="S1146" s="41"/>
      <c r="T1146" s="41"/>
      <c r="U1146" s="41"/>
      <c r="V1146" s="41"/>
      <c r="W1146" s="41"/>
      <c r="X1146" s="41"/>
      <c r="Y1146" s="41"/>
      <c r="Z1146" s="41"/>
      <c r="AB1146" s="41"/>
      <c r="AC1146" s="41"/>
      <c r="AD1146" s="41"/>
      <c r="AE1146" s="41"/>
      <c r="AF1146" s="41"/>
      <c r="AG1146" s="41"/>
      <c r="AI1146" s="41"/>
      <c r="AJ1146" s="41"/>
      <c r="AK1146" s="41"/>
      <c r="AL1146" s="41"/>
      <c r="AM1146" s="41"/>
      <c r="AN1146" s="41"/>
      <c r="AO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BA1146" s="41"/>
      <c r="BB1146" s="41"/>
      <c r="BC1146" s="41"/>
      <c r="BD1146" s="41"/>
      <c r="BE1146" s="41"/>
      <c r="BF1146" s="41"/>
      <c r="BH1146" s="41"/>
      <c r="BJ1146" s="41"/>
      <c r="BK1146" s="41"/>
      <c r="CC1146" s="41"/>
      <c r="CD1146" s="41"/>
      <c r="CE1146" s="41"/>
      <c r="CF1146" s="41"/>
      <c r="CG1146" s="41"/>
      <c r="CH1146" s="41"/>
    </row>
    <row r="1147" spans="7:86" ht="12.75">
      <c r="G1147" s="41"/>
      <c r="J1147" s="41"/>
      <c r="M1147" s="41"/>
      <c r="O1147" s="41"/>
      <c r="P1147" s="41"/>
      <c r="Q1147" s="41"/>
      <c r="S1147" s="41"/>
      <c r="T1147" s="41"/>
      <c r="U1147" s="41"/>
      <c r="V1147" s="41"/>
      <c r="W1147" s="41"/>
      <c r="X1147" s="41"/>
      <c r="Y1147" s="41"/>
      <c r="Z1147" s="41"/>
      <c r="AB1147" s="41"/>
      <c r="AC1147" s="41"/>
      <c r="AD1147" s="41"/>
      <c r="AE1147" s="41"/>
      <c r="AF1147" s="41"/>
      <c r="AG1147" s="41"/>
      <c r="AI1147" s="41"/>
      <c r="AJ1147" s="41"/>
      <c r="AK1147" s="41"/>
      <c r="AL1147" s="41"/>
      <c r="AM1147" s="41"/>
      <c r="AN1147" s="41"/>
      <c r="AO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BA1147" s="41"/>
      <c r="BB1147" s="41"/>
      <c r="BC1147" s="41"/>
      <c r="BD1147" s="41"/>
      <c r="BE1147" s="41"/>
      <c r="BF1147" s="41"/>
      <c r="BH1147" s="41"/>
      <c r="BJ1147" s="41"/>
      <c r="BK1147" s="41"/>
      <c r="CC1147" s="41"/>
      <c r="CD1147" s="41"/>
      <c r="CE1147" s="41"/>
      <c r="CF1147" s="41"/>
      <c r="CG1147" s="41"/>
      <c r="CH1147" s="41"/>
    </row>
    <row r="1148" spans="7:86" ht="12.75">
      <c r="G1148" s="41"/>
      <c r="J1148" s="41"/>
      <c r="M1148" s="41"/>
      <c r="O1148" s="41"/>
      <c r="P1148" s="41"/>
      <c r="Q1148" s="41"/>
      <c r="S1148" s="41"/>
      <c r="T1148" s="41"/>
      <c r="U1148" s="41"/>
      <c r="V1148" s="41"/>
      <c r="W1148" s="41"/>
      <c r="X1148" s="41"/>
      <c r="Y1148" s="41"/>
      <c r="Z1148" s="41"/>
      <c r="AB1148" s="41"/>
      <c r="AC1148" s="41"/>
      <c r="AD1148" s="41"/>
      <c r="AE1148" s="41"/>
      <c r="AF1148" s="41"/>
      <c r="AG1148" s="41"/>
      <c r="AI1148" s="41"/>
      <c r="AJ1148" s="41"/>
      <c r="AK1148" s="41"/>
      <c r="AL1148" s="41"/>
      <c r="AM1148" s="41"/>
      <c r="AN1148" s="41"/>
      <c r="AO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BA1148" s="41"/>
      <c r="BB1148" s="41"/>
      <c r="BC1148" s="41"/>
      <c r="BD1148" s="41"/>
      <c r="BE1148" s="41"/>
      <c r="BF1148" s="41"/>
      <c r="BH1148" s="41"/>
      <c r="BJ1148" s="41"/>
      <c r="BK1148" s="41"/>
      <c r="CC1148" s="41"/>
      <c r="CD1148" s="41"/>
      <c r="CE1148" s="41"/>
      <c r="CF1148" s="41"/>
      <c r="CG1148" s="41"/>
      <c r="CH1148" s="41"/>
    </row>
    <row r="1149" spans="7:86" ht="12.75">
      <c r="G1149" s="41"/>
      <c r="J1149" s="41"/>
      <c r="M1149" s="41"/>
      <c r="O1149" s="41"/>
      <c r="P1149" s="41"/>
      <c r="Q1149" s="41"/>
      <c r="S1149" s="41"/>
      <c r="T1149" s="41"/>
      <c r="U1149" s="41"/>
      <c r="V1149" s="41"/>
      <c r="W1149" s="41"/>
      <c r="X1149" s="41"/>
      <c r="Y1149" s="41"/>
      <c r="Z1149" s="41"/>
      <c r="AB1149" s="41"/>
      <c r="AC1149" s="41"/>
      <c r="AD1149" s="41"/>
      <c r="AE1149" s="41"/>
      <c r="AF1149" s="41"/>
      <c r="AG1149" s="41"/>
      <c r="AI1149" s="41"/>
      <c r="AJ1149" s="41"/>
      <c r="AK1149" s="41"/>
      <c r="AL1149" s="41"/>
      <c r="AM1149" s="41"/>
      <c r="AN1149" s="41"/>
      <c r="AO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BA1149" s="41"/>
      <c r="BB1149" s="41"/>
      <c r="BC1149" s="41"/>
      <c r="BD1149" s="41"/>
      <c r="BE1149" s="41"/>
      <c r="BF1149" s="41"/>
      <c r="BH1149" s="41"/>
      <c r="BJ1149" s="41"/>
      <c r="BK1149" s="41"/>
      <c r="CC1149" s="41"/>
      <c r="CD1149" s="41"/>
      <c r="CE1149" s="41"/>
      <c r="CF1149" s="41"/>
      <c r="CG1149" s="41"/>
      <c r="CH1149" s="41"/>
    </row>
    <row r="1150" spans="7:86" ht="12.75">
      <c r="G1150" s="41"/>
      <c r="J1150" s="41"/>
      <c r="M1150" s="41"/>
      <c r="O1150" s="41"/>
      <c r="P1150" s="41"/>
      <c r="Q1150" s="41"/>
      <c r="S1150" s="41"/>
      <c r="T1150" s="41"/>
      <c r="U1150" s="41"/>
      <c r="V1150" s="41"/>
      <c r="W1150" s="41"/>
      <c r="X1150" s="41"/>
      <c r="Y1150" s="41"/>
      <c r="Z1150" s="41"/>
      <c r="AB1150" s="41"/>
      <c r="AC1150" s="41"/>
      <c r="AD1150" s="41"/>
      <c r="AE1150" s="41"/>
      <c r="AF1150" s="41"/>
      <c r="AG1150" s="41"/>
      <c r="AI1150" s="41"/>
      <c r="AJ1150" s="41"/>
      <c r="AK1150" s="41"/>
      <c r="AL1150" s="41"/>
      <c r="AM1150" s="41"/>
      <c r="AN1150" s="41"/>
      <c r="AO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BA1150" s="41"/>
      <c r="BB1150" s="41"/>
      <c r="BC1150" s="41"/>
      <c r="BD1150" s="41"/>
      <c r="BE1150" s="41"/>
      <c r="BF1150" s="41"/>
      <c r="BH1150" s="41"/>
      <c r="BJ1150" s="41"/>
      <c r="BK1150" s="41"/>
      <c r="CC1150" s="41"/>
      <c r="CD1150" s="41"/>
      <c r="CE1150" s="41"/>
      <c r="CF1150" s="41"/>
      <c r="CG1150" s="41"/>
      <c r="CH1150" s="41"/>
    </row>
    <row r="1151" spans="7:86" ht="12.75">
      <c r="G1151" s="41"/>
      <c r="J1151" s="41"/>
      <c r="M1151" s="41"/>
      <c r="O1151" s="41"/>
      <c r="P1151" s="41"/>
      <c r="Q1151" s="41"/>
      <c r="S1151" s="41"/>
      <c r="T1151" s="41"/>
      <c r="U1151" s="41"/>
      <c r="V1151" s="41"/>
      <c r="W1151" s="41"/>
      <c r="X1151" s="41"/>
      <c r="Y1151" s="41"/>
      <c r="Z1151" s="41"/>
      <c r="AB1151" s="41"/>
      <c r="AC1151" s="41"/>
      <c r="AD1151" s="41"/>
      <c r="AE1151" s="41"/>
      <c r="AF1151" s="41"/>
      <c r="AG1151" s="41"/>
      <c r="AI1151" s="41"/>
      <c r="AJ1151" s="41"/>
      <c r="AK1151" s="41"/>
      <c r="AL1151" s="41"/>
      <c r="AM1151" s="41"/>
      <c r="AN1151" s="41"/>
      <c r="AO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BA1151" s="41"/>
      <c r="BB1151" s="41"/>
      <c r="BC1151" s="41"/>
      <c r="BD1151" s="41"/>
      <c r="BE1151" s="41"/>
      <c r="BF1151" s="41"/>
      <c r="BH1151" s="41"/>
      <c r="BJ1151" s="41"/>
      <c r="BK1151" s="41"/>
      <c r="CC1151" s="41"/>
      <c r="CD1151" s="41"/>
      <c r="CE1151" s="41"/>
      <c r="CF1151" s="41"/>
      <c r="CG1151" s="41"/>
      <c r="CH1151" s="41"/>
    </row>
    <row r="1152" spans="7:86" ht="12.75">
      <c r="G1152" s="41"/>
      <c r="J1152" s="41"/>
      <c r="M1152" s="41"/>
      <c r="O1152" s="41"/>
      <c r="P1152" s="41"/>
      <c r="Q1152" s="41"/>
      <c r="S1152" s="41"/>
      <c r="T1152" s="41"/>
      <c r="U1152" s="41"/>
      <c r="V1152" s="41"/>
      <c r="W1152" s="41"/>
      <c r="X1152" s="41"/>
      <c r="Y1152" s="41"/>
      <c r="Z1152" s="41"/>
      <c r="AB1152" s="41"/>
      <c r="AC1152" s="41"/>
      <c r="AD1152" s="41"/>
      <c r="AE1152" s="41"/>
      <c r="AF1152" s="41"/>
      <c r="AG1152" s="41"/>
      <c r="AI1152" s="41"/>
      <c r="AJ1152" s="41"/>
      <c r="AK1152" s="41"/>
      <c r="AL1152" s="41"/>
      <c r="AM1152" s="41"/>
      <c r="AN1152" s="41"/>
      <c r="AO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BA1152" s="41"/>
      <c r="BB1152" s="41"/>
      <c r="BC1152" s="41"/>
      <c r="BD1152" s="41"/>
      <c r="BE1152" s="41"/>
      <c r="BF1152" s="41"/>
      <c r="BH1152" s="41"/>
      <c r="BJ1152" s="41"/>
      <c r="BK1152" s="41"/>
      <c r="CC1152" s="41"/>
      <c r="CD1152" s="41"/>
      <c r="CE1152" s="41"/>
      <c r="CF1152" s="41"/>
      <c r="CG1152" s="41"/>
      <c r="CH1152" s="41"/>
    </row>
    <row r="1153" spans="7:86" ht="12.75">
      <c r="G1153" s="41"/>
      <c r="J1153" s="41"/>
      <c r="M1153" s="41"/>
      <c r="O1153" s="41"/>
      <c r="P1153" s="41"/>
      <c r="Q1153" s="41"/>
      <c r="S1153" s="41"/>
      <c r="T1153" s="41"/>
      <c r="U1153" s="41"/>
      <c r="V1153" s="41"/>
      <c r="W1153" s="41"/>
      <c r="X1153" s="41"/>
      <c r="Y1153" s="41"/>
      <c r="Z1153" s="41"/>
      <c r="AB1153" s="41"/>
      <c r="AC1153" s="41"/>
      <c r="AD1153" s="41"/>
      <c r="AE1153" s="41"/>
      <c r="AF1153" s="41"/>
      <c r="AG1153" s="41"/>
      <c r="AI1153" s="41"/>
      <c r="AJ1153" s="41"/>
      <c r="AK1153" s="41"/>
      <c r="AL1153" s="41"/>
      <c r="AM1153" s="41"/>
      <c r="AN1153" s="41"/>
      <c r="AO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BA1153" s="41"/>
      <c r="BB1153" s="41"/>
      <c r="BC1153" s="41"/>
      <c r="BD1153" s="41"/>
      <c r="BE1153" s="41"/>
      <c r="BF1153" s="41"/>
      <c r="BH1153" s="41"/>
      <c r="BJ1153" s="41"/>
      <c r="BK1153" s="41"/>
      <c r="CC1153" s="41"/>
      <c r="CD1153" s="41"/>
      <c r="CE1153" s="41"/>
      <c r="CF1153" s="41"/>
      <c r="CG1153" s="41"/>
      <c r="CH1153" s="41"/>
    </row>
    <row r="1154" spans="7:86" ht="12.75">
      <c r="G1154" s="41"/>
      <c r="J1154" s="41"/>
      <c r="M1154" s="41"/>
      <c r="O1154" s="41"/>
      <c r="P1154" s="41"/>
      <c r="Q1154" s="41"/>
      <c r="S1154" s="41"/>
      <c r="T1154" s="41"/>
      <c r="U1154" s="41"/>
      <c r="V1154" s="41"/>
      <c r="W1154" s="41"/>
      <c r="X1154" s="41"/>
      <c r="Y1154" s="41"/>
      <c r="Z1154" s="41"/>
      <c r="AB1154" s="41"/>
      <c r="AC1154" s="41"/>
      <c r="AD1154" s="41"/>
      <c r="AE1154" s="41"/>
      <c r="AF1154" s="41"/>
      <c r="AG1154" s="41"/>
      <c r="AI1154" s="41"/>
      <c r="AJ1154" s="41"/>
      <c r="AK1154" s="41"/>
      <c r="AL1154" s="41"/>
      <c r="AM1154" s="41"/>
      <c r="AN1154" s="41"/>
      <c r="AO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BA1154" s="41"/>
      <c r="BB1154" s="41"/>
      <c r="BC1154" s="41"/>
      <c r="BD1154" s="41"/>
      <c r="BE1154" s="41"/>
      <c r="BF1154" s="41"/>
      <c r="BH1154" s="41"/>
      <c r="BJ1154" s="41"/>
      <c r="BK1154" s="41"/>
      <c r="CC1154" s="41"/>
      <c r="CD1154" s="41"/>
      <c r="CE1154" s="41"/>
      <c r="CF1154" s="41"/>
      <c r="CG1154" s="41"/>
      <c r="CH1154" s="41"/>
    </row>
    <row r="1155" spans="7:86" ht="12.75">
      <c r="G1155" s="41"/>
      <c r="J1155" s="41"/>
      <c r="M1155" s="41"/>
      <c r="O1155" s="41"/>
      <c r="P1155" s="41"/>
      <c r="Q1155" s="41"/>
      <c r="S1155" s="41"/>
      <c r="T1155" s="41"/>
      <c r="U1155" s="41"/>
      <c r="V1155" s="41"/>
      <c r="W1155" s="41"/>
      <c r="X1155" s="41"/>
      <c r="Y1155" s="41"/>
      <c r="Z1155" s="41"/>
      <c r="AB1155" s="41"/>
      <c r="AC1155" s="41"/>
      <c r="AD1155" s="41"/>
      <c r="AE1155" s="41"/>
      <c r="AF1155" s="41"/>
      <c r="AG1155" s="41"/>
      <c r="AI1155" s="41"/>
      <c r="AJ1155" s="41"/>
      <c r="AK1155" s="41"/>
      <c r="AL1155" s="41"/>
      <c r="AM1155" s="41"/>
      <c r="AN1155" s="41"/>
      <c r="AO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BA1155" s="41"/>
      <c r="BB1155" s="41"/>
      <c r="BC1155" s="41"/>
      <c r="BD1155" s="41"/>
      <c r="BE1155" s="41"/>
      <c r="BF1155" s="41"/>
      <c r="BH1155" s="41"/>
      <c r="BJ1155" s="41"/>
      <c r="BK1155" s="41"/>
      <c r="CC1155" s="41"/>
      <c r="CD1155" s="41"/>
      <c r="CE1155" s="41"/>
      <c r="CF1155" s="41"/>
      <c r="CG1155" s="41"/>
      <c r="CH1155" s="41"/>
    </row>
    <row r="1156" spans="7:86" ht="12.75">
      <c r="G1156" s="41"/>
      <c r="J1156" s="41"/>
      <c r="M1156" s="41"/>
      <c r="O1156" s="41"/>
      <c r="P1156" s="41"/>
      <c r="Q1156" s="41"/>
      <c r="S1156" s="41"/>
      <c r="T1156" s="41"/>
      <c r="U1156" s="41"/>
      <c r="V1156" s="41"/>
      <c r="W1156" s="41"/>
      <c r="X1156" s="41"/>
      <c r="Y1156" s="41"/>
      <c r="Z1156" s="41"/>
      <c r="AB1156" s="41"/>
      <c r="AC1156" s="41"/>
      <c r="AD1156" s="41"/>
      <c r="AE1156" s="41"/>
      <c r="AF1156" s="41"/>
      <c r="AG1156" s="41"/>
      <c r="AI1156" s="41"/>
      <c r="AJ1156" s="41"/>
      <c r="AK1156" s="41"/>
      <c r="AL1156" s="41"/>
      <c r="AM1156" s="41"/>
      <c r="AN1156" s="41"/>
      <c r="AO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BA1156" s="41"/>
      <c r="BB1156" s="41"/>
      <c r="BC1156" s="41"/>
      <c r="BD1156" s="41"/>
      <c r="BE1156" s="41"/>
      <c r="BF1156" s="41"/>
      <c r="BH1156" s="41"/>
      <c r="BJ1156" s="41"/>
      <c r="BK1156" s="41"/>
      <c r="CC1156" s="41"/>
      <c r="CD1156" s="41"/>
      <c r="CE1156" s="41"/>
      <c r="CF1156" s="41"/>
      <c r="CG1156" s="41"/>
      <c r="CH1156" s="41"/>
    </row>
    <row r="1157" spans="7:86" ht="12.75">
      <c r="G1157" s="41"/>
      <c r="J1157" s="41"/>
      <c r="M1157" s="41"/>
      <c r="O1157" s="41"/>
      <c r="P1157" s="41"/>
      <c r="Q1157" s="41"/>
      <c r="S1157" s="41"/>
      <c r="T1157" s="41"/>
      <c r="U1157" s="41"/>
      <c r="V1157" s="41"/>
      <c r="W1157" s="41"/>
      <c r="X1157" s="41"/>
      <c r="Y1157" s="41"/>
      <c r="Z1157" s="41"/>
      <c r="AB1157" s="41"/>
      <c r="AC1157" s="41"/>
      <c r="AD1157" s="41"/>
      <c r="AE1157" s="41"/>
      <c r="AF1157" s="41"/>
      <c r="AG1157" s="41"/>
      <c r="AI1157" s="41"/>
      <c r="AJ1157" s="41"/>
      <c r="AK1157" s="41"/>
      <c r="AL1157" s="41"/>
      <c r="AM1157" s="41"/>
      <c r="AN1157" s="41"/>
      <c r="AO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BA1157" s="41"/>
      <c r="BB1157" s="41"/>
      <c r="BC1157" s="41"/>
      <c r="BD1157" s="41"/>
      <c r="BE1157" s="41"/>
      <c r="BF1157" s="41"/>
      <c r="BH1157" s="41"/>
      <c r="BJ1157" s="41"/>
      <c r="BK1157" s="41"/>
      <c r="CC1157" s="41"/>
      <c r="CD1157" s="41"/>
      <c r="CE1157" s="41"/>
      <c r="CF1157" s="41"/>
      <c r="CG1157" s="41"/>
      <c r="CH1157" s="41"/>
    </row>
    <row r="1158" spans="7:86" ht="12.75">
      <c r="G1158" s="41"/>
      <c r="J1158" s="41"/>
      <c r="M1158" s="41"/>
      <c r="O1158" s="41"/>
      <c r="P1158" s="41"/>
      <c r="Q1158" s="41"/>
      <c r="S1158" s="41"/>
      <c r="T1158" s="41"/>
      <c r="U1158" s="41"/>
      <c r="V1158" s="41"/>
      <c r="W1158" s="41"/>
      <c r="X1158" s="41"/>
      <c r="Y1158" s="41"/>
      <c r="Z1158" s="41"/>
      <c r="AB1158" s="41"/>
      <c r="AC1158" s="41"/>
      <c r="AD1158" s="41"/>
      <c r="AE1158" s="41"/>
      <c r="AF1158" s="41"/>
      <c r="AG1158" s="41"/>
      <c r="AI1158" s="41"/>
      <c r="AJ1158" s="41"/>
      <c r="AK1158" s="41"/>
      <c r="AL1158" s="41"/>
      <c r="AM1158" s="41"/>
      <c r="AN1158" s="41"/>
      <c r="AO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BA1158" s="41"/>
      <c r="BB1158" s="41"/>
      <c r="BC1158" s="41"/>
      <c r="BD1158" s="41"/>
      <c r="BE1158" s="41"/>
      <c r="BF1158" s="41"/>
      <c r="BH1158" s="41"/>
      <c r="BJ1158" s="41"/>
      <c r="BK1158" s="41"/>
      <c r="CC1158" s="41"/>
      <c r="CD1158" s="41"/>
      <c r="CE1158" s="41"/>
      <c r="CF1158" s="41"/>
      <c r="CG1158" s="41"/>
      <c r="CH1158" s="41"/>
    </row>
    <row r="1159" spans="7:86" ht="12.75">
      <c r="G1159" s="41"/>
      <c r="J1159" s="41"/>
      <c r="M1159" s="41"/>
      <c r="O1159" s="41"/>
      <c r="P1159" s="41"/>
      <c r="Q1159" s="41"/>
      <c r="S1159" s="41"/>
      <c r="T1159" s="41"/>
      <c r="U1159" s="41"/>
      <c r="V1159" s="41"/>
      <c r="W1159" s="41"/>
      <c r="X1159" s="41"/>
      <c r="Y1159" s="41"/>
      <c r="Z1159" s="41"/>
      <c r="AB1159" s="41"/>
      <c r="AC1159" s="41"/>
      <c r="AD1159" s="41"/>
      <c r="AE1159" s="41"/>
      <c r="AF1159" s="41"/>
      <c r="AG1159" s="41"/>
      <c r="AI1159" s="41"/>
      <c r="AJ1159" s="41"/>
      <c r="AK1159" s="41"/>
      <c r="AL1159" s="41"/>
      <c r="AM1159" s="41"/>
      <c r="AN1159" s="41"/>
      <c r="AO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BA1159" s="41"/>
      <c r="BB1159" s="41"/>
      <c r="BC1159" s="41"/>
      <c r="BD1159" s="41"/>
      <c r="BE1159" s="41"/>
      <c r="BF1159" s="41"/>
      <c r="BH1159" s="41"/>
      <c r="BJ1159" s="41"/>
      <c r="BK1159" s="41"/>
      <c r="CC1159" s="41"/>
      <c r="CD1159" s="41"/>
      <c r="CE1159" s="41"/>
      <c r="CF1159" s="41"/>
      <c r="CG1159" s="41"/>
      <c r="CH1159" s="41"/>
    </row>
    <row r="1160" spans="7:86" ht="12.75">
      <c r="G1160" s="41"/>
      <c r="J1160" s="41"/>
      <c r="M1160" s="41"/>
      <c r="O1160" s="41"/>
      <c r="P1160" s="41"/>
      <c r="Q1160" s="41"/>
      <c r="S1160" s="41"/>
      <c r="T1160" s="41"/>
      <c r="U1160" s="41"/>
      <c r="V1160" s="41"/>
      <c r="W1160" s="41"/>
      <c r="X1160" s="41"/>
      <c r="Y1160" s="41"/>
      <c r="Z1160" s="41"/>
      <c r="AB1160" s="41"/>
      <c r="AC1160" s="41"/>
      <c r="AD1160" s="41"/>
      <c r="AE1160" s="41"/>
      <c r="AF1160" s="41"/>
      <c r="AG1160" s="41"/>
      <c r="AI1160" s="41"/>
      <c r="AJ1160" s="41"/>
      <c r="AK1160" s="41"/>
      <c r="AL1160" s="41"/>
      <c r="AM1160" s="41"/>
      <c r="AN1160" s="41"/>
      <c r="AO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BA1160" s="41"/>
      <c r="BB1160" s="41"/>
      <c r="BC1160" s="41"/>
      <c r="BD1160" s="41"/>
      <c r="BE1160" s="41"/>
      <c r="BF1160" s="41"/>
      <c r="BH1160" s="41"/>
      <c r="BJ1160" s="41"/>
      <c r="BK1160" s="41"/>
      <c r="CC1160" s="41"/>
      <c r="CD1160" s="41"/>
      <c r="CE1160" s="41"/>
      <c r="CF1160" s="41"/>
      <c r="CG1160" s="41"/>
      <c r="CH1160" s="41"/>
    </row>
    <row r="1161" spans="7:86" ht="12.75">
      <c r="G1161" s="41"/>
      <c r="J1161" s="41"/>
      <c r="M1161" s="41"/>
      <c r="O1161" s="41"/>
      <c r="P1161" s="41"/>
      <c r="Q1161" s="41"/>
      <c r="S1161" s="41"/>
      <c r="T1161" s="41"/>
      <c r="U1161" s="41"/>
      <c r="V1161" s="41"/>
      <c r="W1161" s="41"/>
      <c r="X1161" s="41"/>
      <c r="Y1161" s="41"/>
      <c r="Z1161" s="41"/>
      <c r="AB1161" s="41"/>
      <c r="AC1161" s="41"/>
      <c r="AD1161" s="41"/>
      <c r="AE1161" s="41"/>
      <c r="AF1161" s="41"/>
      <c r="AG1161" s="41"/>
      <c r="AI1161" s="41"/>
      <c r="AJ1161" s="41"/>
      <c r="AK1161" s="41"/>
      <c r="AL1161" s="41"/>
      <c r="AM1161" s="41"/>
      <c r="AN1161" s="41"/>
      <c r="AO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BA1161" s="41"/>
      <c r="BB1161" s="41"/>
      <c r="BC1161" s="41"/>
      <c r="BD1161" s="41"/>
      <c r="BE1161" s="41"/>
      <c r="BF1161" s="41"/>
      <c r="BH1161" s="41"/>
      <c r="BJ1161" s="41"/>
      <c r="BK1161" s="41"/>
      <c r="CC1161" s="41"/>
      <c r="CD1161" s="41"/>
      <c r="CE1161" s="41"/>
      <c r="CF1161" s="41"/>
      <c r="CG1161" s="41"/>
      <c r="CH1161" s="41"/>
    </row>
    <row r="1162" spans="7:86" ht="12.75">
      <c r="G1162" s="41"/>
      <c r="J1162" s="41"/>
      <c r="M1162" s="41"/>
      <c r="O1162" s="41"/>
      <c r="P1162" s="41"/>
      <c r="Q1162" s="41"/>
      <c r="S1162" s="41"/>
      <c r="T1162" s="41"/>
      <c r="U1162" s="41"/>
      <c r="V1162" s="41"/>
      <c r="W1162" s="41"/>
      <c r="X1162" s="41"/>
      <c r="Y1162" s="41"/>
      <c r="Z1162" s="41"/>
      <c r="AB1162" s="41"/>
      <c r="AC1162" s="41"/>
      <c r="AD1162" s="41"/>
      <c r="AE1162" s="41"/>
      <c r="AF1162" s="41"/>
      <c r="AG1162" s="41"/>
      <c r="AI1162" s="41"/>
      <c r="AJ1162" s="41"/>
      <c r="AK1162" s="41"/>
      <c r="AL1162" s="41"/>
      <c r="AM1162" s="41"/>
      <c r="AN1162" s="41"/>
      <c r="AO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BA1162" s="41"/>
      <c r="BB1162" s="41"/>
      <c r="BC1162" s="41"/>
      <c r="BD1162" s="41"/>
      <c r="BE1162" s="41"/>
      <c r="BF1162" s="41"/>
      <c r="BH1162" s="41"/>
      <c r="BJ1162" s="41"/>
      <c r="BK1162" s="41"/>
      <c r="CC1162" s="41"/>
      <c r="CD1162" s="41"/>
      <c r="CE1162" s="41"/>
      <c r="CF1162" s="41"/>
      <c r="CG1162" s="41"/>
      <c r="CH1162" s="41"/>
    </row>
    <row r="1163" spans="7:86" ht="12.75">
      <c r="G1163" s="41"/>
      <c r="J1163" s="41"/>
      <c r="M1163" s="41"/>
      <c r="O1163" s="41"/>
      <c r="P1163" s="41"/>
      <c r="Q1163" s="41"/>
      <c r="S1163" s="41"/>
      <c r="T1163" s="41"/>
      <c r="U1163" s="41"/>
      <c r="V1163" s="41"/>
      <c r="W1163" s="41"/>
      <c r="X1163" s="41"/>
      <c r="Y1163" s="41"/>
      <c r="Z1163" s="41"/>
      <c r="AB1163" s="41"/>
      <c r="AC1163" s="41"/>
      <c r="AD1163" s="41"/>
      <c r="AE1163" s="41"/>
      <c r="AF1163" s="41"/>
      <c r="AG1163" s="41"/>
      <c r="AI1163" s="41"/>
      <c r="AJ1163" s="41"/>
      <c r="AK1163" s="41"/>
      <c r="AL1163" s="41"/>
      <c r="AM1163" s="41"/>
      <c r="AN1163" s="41"/>
      <c r="AO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BA1163" s="41"/>
      <c r="BB1163" s="41"/>
      <c r="BC1163" s="41"/>
      <c r="BD1163" s="41"/>
      <c r="BE1163" s="41"/>
      <c r="BF1163" s="41"/>
      <c r="BH1163" s="41"/>
      <c r="BJ1163" s="41"/>
      <c r="BK1163" s="41"/>
      <c r="CC1163" s="41"/>
      <c r="CD1163" s="41"/>
      <c r="CE1163" s="41"/>
      <c r="CF1163" s="41"/>
      <c r="CG1163" s="41"/>
      <c r="CH1163" s="41"/>
    </row>
    <row r="1164" spans="7:86" ht="12.75">
      <c r="G1164" s="41"/>
      <c r="J1164" s="41"/>
      <c r="M1164" s="41"/>
      <c r="O1164" s="41"/>
      <c r="P1164" s="41"/>
      <c r="Q1164" s="41"/>
      <c r="S1164" s="41"/>
      <c r="T1164" s="41"/>
      <c r="U1164" s="41"/>
      <c r="V1164" s="41"/>
      <c r="W1164" s="41"/>
      <c r="X1164" s="41"/>
      <c r="Y1164" s="41"/>
      <c r="Z1164" s="41"/>
      <c r="AB1164" s="41"/>
      <c r="AC1164" s="41"/>
      <c r="AD1164" s="41"/>
      <c r="AE1164" s="41"/>
      <c r="AF1164" s="41"/>
      <c r="AG1164" s="41"/>
      <c r="AI1164" s="41"/>
      <c r="AJ1164" s="41"/>
      <c r="AK1164" s="41"/>
      <c r="AL1164" s="41"/>
      <c r="AM1164" s="41"/>
      <c r="AN1164" s="41"/>
      <c r="AO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BA1164" s="41"/>
      <c r="BB1164" s="41"/>
      <c r="BC1164" s="41"/>
      <c r="BD1164" s="41"/>
      <c r="BE1164" s="41"/>
      <c r="BF1164" s="41"/>
      <c r="BH1164" s="41"/>
      <c r="BJ1164" s="41"/>
      <c r="BK1164" s="41"/>
      <c r="CC1164" s="41"/>
      <c r="CD1164" s="41"/>
      <c r="CE1164" s="41"/>
      <c r="CF1164" s="41"/>
      <c r="CG1164" s="41"/>
      <c r="CH1164" s="41"/>
    </row>
    <row r="1165" spans="7:86" ht="12.75">
      <c r="G1165" s="41"/>
      <c r="J1165" s="41"/>
      <c r="M1165" s="41"/>
      <c r="O1165" s="41"/>
      <c r="P1165" s="41"/>
      <c r="Q1165" s="41"/>
      <c r="S1165" s="41"/>
      <c r="T1165" s="41"/>
      <c r="U1165" s="41"/>
      <c r="V1165" s="41"/>
      <c r="W1165" s="41"/>
      <c r="X1165" s="41"/>
      <c r="Y1165" s="41"/>
      <c r="Z1165" s="41"/>
      <c r="AB1165" s="41"/>
      <c r="AC1165" s="41"/>
      <c r="AD1165" s="41"/>
      <c r="AE1165" s="41"/>
      <c r="AF1165" s="41"/>
      <c r="AG1165" s="41"/>
      <c r="AI1165" s="41"/>
      <c r="AJ1165" s="41"/>
      <c r="AK1165" s="41"/>
      <c r="AL1165" s="41"/>
      <c r="AM1165" s="41"/>
      <c r="AN1165" s="41"/>
      <c r="AO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BA1165" s="41"/>
      <c r="BB1165" s="41"/>
      <c r="BC1165" s="41"/>
      <c r="BD1165" s="41"/>
      <c r="BE1165" s="41"/>
      <c r="BF1165" s="41"/>
      <c r="BH1165" s="41"/>
      <c r="BJ1165" s="41"/>
      <c r="BK1165" s="41"/>
      <c r="CC1165" s="41"/>
      <c r="CD1165" s="41"/>
      <c r="CE1165" s="41"/>
      <c r="CF1165" s="41"/>
      <c r="CG1165" s="41"/>
      <c r="CH1165" s="41"/>
    </row>
    <row r="1166" spans="7:86" ht="12.75">
      <c r="G1166" s="41"/>
      <c r="J1166" s="41"/>
      <c r="M1166" s="41"/>
      <c r="O1166" s="41"/>
      <c r="P1166" s="41"/>
      <c r="Q1166" s="41"/>
      <c r="S1166" s="41"/>
      <c r="T1166" s="41"/>
      <c r="U1166" s="41"/>
      <c r="V1166" s="41"/>
      <c r="W1166" s="41"/>
      <c r="X1166" s="41"/>
      <c r="Y1166" s="41"/>
      <c r="Z1166" s="41"/>
      <c r="AB1166" s="41"/>
      <c r="AC1166" s="41"/>
      <c r="AD1166" s="41"/>
      <c r="AE1166" s="41"/>
      <c r="AF1166" s="41"/>
      <c r="AG1166" s="41"/>
      <c r="AI1166" s="41"/>
      <c r="AJ1166" s="41"/>
      <c r="AK1166" s="41"/>
      <c r="AL1166" s="41"/>
      <c r="AM1166" s="41"/>
      <c r="AN1166" s="41"/>
      <c r="AO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BA1166" s="41"/>
      <c r="BB1166" s="41"/>
      <c r="BC1166" s="41"/>
      <c r="BD1166" s="41"/>
      <c r="BE1166" s="41"/>
      <c r="BF1166" s="41"/>
      <c r="BH1166" s="41"/>
      <c r="BJ1166" s="41"/>
      <c r="BK1166" s="41"/>
      <c r="CC1166" s="41"/>
      <c r="CD1166" s="41"/>
      <c r="CE1166" s="41"/>
      <c r="CF1166" s="41"/>
      <c r="CG1166" s="41"/>
      <c r="CH1166" s="41"/>
    </row>
    <row r="1167" spans="7:86" ht="12.75">
      <c r="G1167" s="41"/>
      <c r="J1167" s="41"/>
      <c r="M1167" s="41"/>
      <c r="O1167" s="41"/>
      <c r="P1167" s="41"/>
      <c r="Q1167" s="41"/>
      <c r="S1167" s="41"/>
      <c r="T1167" s="41"/>
      <c r="U1167" s="41"/>
      <c r="V1167" s="41"/>
      <c r="W1167" s="41"/>
      <c r="X1167" s="41"/>
      <c r="Y1167" s="41"/>
      <c r="Z1167" s="41"/>
      <c r="AB1167" s="41"/>
      <c r="AC1167" s="41"/>
      <c r="AD1167" s="41"/>
      <c r="AE1167" s="41"/>
      <c r="AF1167" s="41"/>
      <c r="AG1167" s="41"/>
      <c r="AI1167" s="41"/>
      <c r="AJ1167" s="41"/>
      <c r="AK1167" s="41"/>
      <c r="AL1167" s="41"/>
      <c r="AM1167" s="41"/>
      <c r="AN1167" s="41"/>
      <c r="AO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BA1167" s="41"/>
      <c r="BB1167" s="41"/>
      <c r="BC1167" s="41"/>
      <c r="BD1167" s="41"/>
      <c r="BE1167" s="41"/>
      <c r="BF1167" s="41"/>
      <c r="BH1167" s="41"/>
      <c r="BJ1167" s="41"/>
      <c r="BK1167" s="41"/>
      <c r="CC1167" s="41"/>
      <c r="CD1167" s="41"/>
      <c r="CE1167" s="41"/>
      <c r="CF1167" s="41"/>
      <c r="CG1167" s="41"/>
      <c r="CH1167" s="41"/>
    </row>
    <row r="1168" spans="7:86" ht="12.75">
      <c r="G1168" s="41"/>
      <c r="J1168" s="41"/>
      <c r="M1168" s="41"/>
      <c r="O1168" s="41"/>
      <c r="P1168" s="41"/>
      <c r="Q1168" s="41"/>
      <c r="S1168" s="41"/>
      <c r="T1168" s="41"/>
      <c r="U1168" s="41"/>
      <c r="V1168" s="41"/>
      <c r="W1168" s="41"/>
      <c r="X1168" s="41"/>
      <c r="Y1168" s="41"/>
      <c r="Z1168" s="41"/>
      <c r="AB1168" s="41"/>
      <c r="AC1168" s="41"/>
      <c r="AD1168" s="41"/>
      <c r="AE1168" s="41"/>
      <c r="AF1168" s="41"/>
      <c r="AG1168" s="41"/>
      <c r="AI1168" s="41"/>
      <c r="AJ1168" s="41"/>
      <c r="AK1168" s="41"/>
      <c r="AL1168" s="41"/>
      <c r="AM1168" s="41"/>
      <c r="AN1168" s="41"/>
      <c r="AO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BA1168" s="41"/>
      <c r="BB1168" s="41"/>
      <c r="BC1168" s="41"/>
      <c r="BD1168" s="41"/>
      <c r="BE1168" s="41"/>
      <c r="BF1168" s="41"/>
      <c r="BH1168" s="41"/>
      <c r="BJ1168" s="41"/>
      <c r="BK1168" s="41"/>
      <c r="CC1168" s="41"/>
      <c r="CD1168" s="41"/>
      <c r="CE1168" s="41"/>
      <c r="CF1168" s="41"/>
      <c r="CG1168" s="41"/>
      <c r="CH1168" s="41"/>
    </row>
    <row r="1169" spans="7:86" ht="12.75">
      <c r="G1169" s="41"/>
      <c r="J1169" s="41"/>
      <c r="M1169" s="41"/>
      <c r="O1169" s="41"/>
      <c r="P1169" s="41"/>
      <c r="Q1169" s="41"/>
      <c r="S1169" s="41"/>
      <c r="T1169" s="41"/>
      <c r="U1169" s="41"/>
      <c r="V1169" s="41"/>
      <c r="W1169" s="41"/>
      <c r="X1169" s="41"/>
      <c r="Y1169" s="41"/>
      <c r="Z1169" s="41"/>
      <c r="AB1169" s="41"/>
      <c r="AC1169" s="41"/>
      <c r="AD1169" s="41"/>
      <c r="AE1169" s="41"/>
      <c r="AF1169" s="41"/>
      <c r="AG1169" s="41"/>
      <c r="AI1169" s="41"/>
      <c r="AJ1169" s="41"/>
      <c r="AK1169" s="41"/>
      <c r="AL1169" s="41"/>
      <c r="AM1169" s="41"/>
      <c r="AN1169" s="41"/>
      <c r="AO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BA1169" s="41"/>
      <c r="BB1169" s="41"/>
      <c r="BC1169" s="41"/>
      <c r="BD1169" s="41"/>
      <c r="BE1169" s="41"/>
      <c r="BF1169" s="41"/>
      <c r="BH1169" s="41"/>
      <c r="BJ1169" s="41"/>
      <c r="BK1169" s="41"/>
      <c r="CC1169" s="41"/>
      <c r="CD1169" s="41"/>
      <c r="CE1169" s="41"/>
      <c r="CF1169" s="41"/>
      <c r="CG1169" s="41"/>
      <c r="CH1169" s="41"/>
    </row>
    <row r="1170" spans="7:86" ht="12.75">
      <c r="G1170" s="41"/>
      <c r="J1170" s="41"/>
      <c r="M1170" s="41"/>
      <c r="O1170" s="41"/>
      <c r="P1170" s="41"/>
      <c r="Q1170" s="41"/>
      <c r="S1170" s="41"/>
      <c r="T1170" s="41"/>
      <c r="U1170" s="41"/>
      <c r="V1170" s="41"/>
      <c r="W1170" s="41"/>
      <c r="X1170" s="41"/>
      <c r="Y1170" s="41"/>
      <c r="Z1170" s="41"/>
      <c r="AB1170" s="41"/>
      <c r="AC1170" s="41"/>
      <c r="AD1170" s="41"/>
      <c r="AE1170" s="41"/>
      <c r="AF1170" s="41"/>
      <c r="AG1170" s="41"/>
      <c r="AI1170" s="41"/>
      <c r="AJ1170" s="41"/>
      <c r="AK1170" s="41"/>
      <c r="AL1170" s="41"/>
      <c r="AM1170" s="41"/>
      <c r="AN1170" s="41"/>
      <c r="AO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BA1170" s="41"/>
      <c r="BB1170" s="41"/>
      <c r="BC1170" s="41"/>
      <c r="BD1170" s="41"/>
      <c r="BE1170" s="41"/>
      <c r="BF1170" s="41"/>
      <c r="BH1170" s="41"/>
      <c r="BJ1170" s="41"/>
      <c r="BK1170" s="41"/>
      <c r="CC1170" s="41"/>
      <c r="CD1170" s="41"/>
      <c r="CE1170" s="41"/>
      <c r="CF1170" s="41"/>
      <c r="CG1170" s="41"/>
      <c r="CH1170" s="41"/>
    </row>
    <row r="1171" spans="7:86" ht="12.75">
      <c r="G1171" s="41"/>
      <c r="J1171" s="41"/>
      <c r="M1171" s="41"/>
      <c r="O1171" s="41"/>
      <c r="P1171" s="41"/>
      <c r="Q1171" s="41"/>
      <c r="S1171" s="41"/>
      <c r="T1171" s="41"/>
      <c r="U1171" s="41"/>
      <c r="V1171" s="41"/>
      <c r="W1171" s="41"/>
      <c r="X1171" s="41"/>
      <c r="Y1171" s="41"/>
      <c r="Z1171" s="41"/>
      <c r="AB1171" s="41"/>
      <c r="AC1171" s="41"/>
      <c r="AD1171" s="41"/>
      <c r="AE1171" s="41"/>
      <c r="AF1171" s="41"/>
      <c r="AG1171" s="41"/>
      <c r="AI1171" s="41"/>
      <c r="AJ1171" s="41"/>
      <c r="AK1171" s="41"/>
      <c r="AL1171" s="41"/>
      <c r="AM1171" s="41"/>
      <c r="AN1171" s="41"/>
      <c r="AO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BA1171" s="41"/>
      <c r="BB1171" s="41"/>
      <c r="BC1171" s="41"/>
      <c r="BD1171" s="41"/>
      <c r="BE1171" s="41"/>
      <c r="BF1171" s="41"/>
      <c r="BH1171" s="41"/>
      <c r="BJ1171" s="41"/>
      <c r="BK1171" s="41"/>
      <c r="CC1171" s="41"/>
      <c r="CD1171" s="41"/>
      <c r="CE1171" s="41"/>
      <c r="CF1171" s="41"/>
      <c r="CG1171" s="41"/>
      <c r="CH1171" s="41"/>
    </row>
    <row r="1172" spans="7:86" ht="12.75">
      <c r="G1172" s="41"/>
      <c r="J1172" s="41"/>
      <c r="M1172" s="41"/>
      <c r="O1172" s="41"/>
      <c r="P1172" s="41"/>
      <c r="Q1172" s="41"/>
      <c r="S1172" s="41"/>
      <c r="T1172" s="41"/>
      <c r="U1172" s="41"/>
      <c r="V1172" s="41"/>
      <c r="W1172" s="41"/>
      <c r="X1172" s="41"/>
      <c r="Y1172" s="41"/>
      <c r="Z1172" s="41"/>
      <c r="AB1172" s="41"/>
      <c r="AC1172" s="41"/>
      <c r="AD1172" s="41"/>
      <c r="AE1172" s="41"/>
      <c r="AF1172" s="41"/>
      <c r="AG1172" s="41"/>
      <c r="AI1172" s="41"/>
      <c r="AJ1172" s="41"/>
      <c r="AK1172" s="41"/>
      <c r="AL1172" s="41"/>
      <c r="AM1172" s="41"/>
      <c r="AN1172" s="41"/>
      <c r="AO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BA1172" s="41"/>
      <c r="BB1172" s="41"/>
      <c r="BC1172" s="41"/>
      <c r="BD1172" s="41"/>
      <c r="BE1172" s="41"/>
      <c r="BF1172" s="41"/>
      <c r="BH1172" s="41"/>
      <c r="BJ1172" s="41"/>
      <c r="BK1172" s="41"/>
      <c r="CC1172" s="41"/>
      <c r="CD1172" s="41"/>
      <c r="CE1172" s="41"/>
      <c r="CF1172" s="41"/>
      <c r="CG1172" s="41"/>
      <c r="CH1172" s="41"/>
    </row>
    <row r="1173" spans="7:86" ht="12.75">
      <c r="G1173" s="41"/>
      <c r="J1173" s="41"/>
      <c r="M1173" s="41"/>
      <c r="O1173" s="41"/>
      <c r="P1173" s="41"/>
      <c r="Q1173" s="41"/>
      <c r="S1173" s="41"/>
      <c r="T1173" s="41"/>
      <c r="U1173" s="41"/>
      <c r="V1173" s="41"/>
      <c r="W1173" s="41"/>
      <c r="X1173" s="41"/>
      <c r="Y1173" s="41"/>
      <c r="Z1173" s="41"/>
      <c r="AB1173" s="41"/>
      <c r="AC1173" s="41"/>
      <c r="AD1173" s="41"/>
      <c r="AE1173" s="41"/>
      <c r="AF1173" s="41"/>
      <c r="AG1173" s="41"/>
      <c r="AI1173" s="41"/>
      <c r="AJ1173" s="41"/>
      <c r="AK1173" s="41"/>
      <c r="AL1173" s="41"/>
      <c r="AM1173" s="41"/>
      <c r="AN1173" s="41"/>
      <c r="AO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BA1173" s="41"/>
      <c r="BB1173" s="41"/>
      <c r="BC1173" s="41"/>
      <c r="BD1173" s="41"/>
      <c r="BE1173" s="41"/>
      <c r="BF1173" s="41"/>
      <c r="BH1173" s="41"/>
      <c r="BJ1173" s="41"/>
      <c r="BK1173" s="41"/>
      <c r="CC1173" s="41"/>
      <c r="CD1173" s="41"/>
      <c r="CE1173" s="41"/>
      <c r="CF1173" s="41"/>
      <c r="CG1173" s="41"/>
      <c r="CH1173" s="41"/>
    </row>
    <row r="1174" spans="7:86" ht="12.75">
      <c r="G1174" s="41"/>
      <c r="J1174" s="41"/>
      <c r="M1174" s="41"/>
      <c r="O1174" s="41"/>
      <c r="P1174" s="41"/>
      <c r="Q1174" s="41"/>
      <c r="S1174" s="41"/>
      <c r="T1174" s="41"/>
      <c r="U1174" s="41"/>
      <c r="V1174" s="41"/>
      <c r="W1174" s="41"/>
      <c r="X1174" s="41"/>
      <c r="Y1174" s="41"/>
      <c r="Z1174" s="41"/>
      <c r="AB1174" s="41"/>
      <c r="AC1174" s="41"/>
      <c r="AD1174" s="41"/>
      <c r="AE1174" s="41"/>
      <c r="AF1174" s="41"/>
      <c r="AG1174" s="41"/>
      <c r="AI1174" s="41"/>
      <c r="AJ1174" s="41"/>
      <c r="AK1174" s="41"/>
      <c r="AL1174" s="41"/>
      <c r="AM1174" s="41"/>
      <c r="AN1174" s="41"/>
      <c r="AO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BA1174" s="41"/>
      <c r="BB1174" s="41"/>
      <c r="BC1174" s="41"/>
      <c r="BD1174" s="41"/>
      <c r="BE1174" s="41"/>
      <c r="BF1174" s="41"/>
      <c r="BH1174" s="41"/>
      <c r="BJ1174" s="41"/>
      <c r="BK1174" s="41"/>
      <c r="CC1174" s="41"/>
      <c r="CD1174" s="41"/>
      <c r="CE1174" s="41"/>
      <c r="CF1174" s="41"/>
      <c r="CG1174" s="41"/>
      <c r="CH1174" s="41"/>
    </row>
    <row r="1175" spans="7:86" ht="12.75">
      <c r="G1175" s="41"/>
      <c r="J1175" s="41"/>
      <c r="M1175" s="41"/>
      <c r="O1175" s="41"/>
      <c r="P1175" s="41"/>
      <c r="Q1175" s="41"/>
      <c r="S1175" s="41"/>
      <c r="T1175" s="41"/>
      <c r="U1175" s="41"/>
      <c r="V1175" s="41"/>
      <c r="W1175" s="41"/>
      <c r="X1175" s="41"/>
      <c r="Y1175" s="41"/>
      <c r="Z1175" s="41"/>
      <c r="AB1175" s="41"/>
      <c r="AC1175" s="41"/>
      <c r="AD1175" s="41"/>
      <c r="AE1175" s="41"/>
      <c r="AF1175" s="41"/>
      <c r="AG1175" s="41"/>
      <c r="AI1175" s="41"/>
      <c r="AJ1175" s="41"/>
      <c r="AK1175" s="41"/>
      <c r="AL1175" s="41"/>
      <c r="AM1175" s="41"/>
      <c r="AN1175" s="41"/>
      <c r="AO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BA1175" s="41"/>
      <c r="BB1175" s="41"/>
      <c r="BC1175" s="41"/>
      <c r="BD1175" s="41"/>
      <c r="BE1175" s="41"/>
      <c r="BF1175" s="41"/>
      <c r="BH1175" s="41"/>
      <c r="BJ1175" s="41"/>
      <c r="BK1175" s="41"/>
      <c r="CC1175" s="41"/>
      <c r="CD1175" s="41"/>
      <c r="CE1175" s="41"/>
      <c r="CF1175" s="41"/>
      <c r="CG1175" s="41"/>
      <c r="CH1175" s="41"/>
    </row>
    <row r="1176" spans="7:86" ht="12.75">
      <c r="G1176" s="41"/>
      <c r="J1176" s="41"/>
      <c r="M1176" s="41"/>
      <c r="O1176" s="41"/>
      <c r="P1176" s="41"/>
      <c r="Q1176" s="41"/>
      <c r="S1176" s="41"/>
      <c r="T1176" s="41"/>
      <c r="U1176" s="41"/>
      <c r="V1176" s="41"/>
      <c r="W1176" s="41"/>
      <c r="X1176" s="41"/>
      <c r="Y1176" s="41"/>
      <c r="Z1176" s="41"/>
      <c r="AB1176" s="41"/>
      <c r="AC1176" s="41"/>
      <c r="AD1176" s="41"/>
      <c r="AE1176" s="41"/>
      <c r="AF1176" s="41"/>
      <c r="AG1176" s="41"/>
      <c r="AI1176" s="41"/>
      <c r="AJ1176" s="41"/>
      <c r="AK1176" s="41"/>
      <c r="AL1176" s="41"/>
      <c r="AM1176" s="41"/>
      <c r="AN1176" s="41"/>
      <c r="AO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BA1176" s="41"/>
      <c r="BB1176" s="41"/>
      <c r="BC1176" s="41"/>
      <c r="BD1176" s="41"/>
      <c r="BE1176" s="41"/>
      <c r="BF1176" s="41"/>
      <c r="BH1176" s="41"/>
      <c r="BJ1176" s="41"/>
      <c r="BK1176" s="41"/>
      <c r="CC1176" s="41"/>
      <c r="CD1176" s="41"/>
      <c r="CE1176" s="41"/>
      <c r="CF1176" s="41"/>
      <c r="CG1176" s="41"/>
      <c r="CH1176" s="41"/>
    </row>
    <row r="1177" spans="7:86" ht="12.75">
      <c r="G1177" s="41"/>
      <c r="J1177" s="41"/>
      <c r="M1177" s="41"/>
      <c r="O1177" s="41"/>
      <c r="P1177" s="41"/>
      <c r="Q1177" s="41"/>
      <c r="S1177" s="41"/>
      <c r="T1177" s="41"/>
      <c r="U1177" s="41"/>
      <c r="V1177" s="41"/>
      <c r="W1177" s="41"/>
      <c r="X1177" s="41"/>
      <c r="Y1177" s="41"/>
      <c r="Z1177" s="41"/>
      <c r="AB1177" s="41"/>
      <c r="AC1177" s="41"/>
      <c r="AD1177" s="41"/>
      <c r="AE1177" s="41"/>
      <c r="AF1177" s="41"/>
      <c r="AG1177" s="41"/>
      <c r="AI1177" s="41"/>
      <c r="AJ1177" s="41"/>
      <c r="AK1177" s="41"/>
      <c r="AL1177" s="41"/>
      <c r="AM1177" s="41"/>
      <c r="AN1177" s="41"/>
      <c r="AO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BA1177" s="41"/>
      <c r="BB1177" s="41"/>
      <c r="BC1177" s="41"/>
      <c r="BD1177" s="41"/>
      <c r="BE1177" s="41"/>
      <c r="BF1177" s="41"/>
      <c r="BH1177" s="41"/>
      <c r="BJ1177" s="41"/>
      <c r="BK1177" s="41"/>
      <c r="CC1177" s="41"/>
      <c r="CD1177" s="41"/>
      <c r="CE1177" s="41"/>
      <c r="CF1177" s="41"/>
      <c r="CG1177" s="41"/>
      <c r="CH1177" s="41"/>
    </row>
    <row r="1178" spans="7:86" ht="12.75">
      <c r="G1178" s="41"/>
      <c r="J1178" s="41"/>
      <c r="M1178" s="41"/>
      <c r="O1178" s="41"/>
      <c r="P1178" s="41"/>
      <c r="Q1178" s="41"/>
      <c r="S1178" s="41"/>
      <c r="T1178" s="41"/>
      <c r="U1178" s="41"/>
      <c r="V1178" s="41"/>
      <c r="W1178" s="41"/>
      <c r="X1178" s="41"/>
      <c r="Y1178" s="41"/>
      <c r="Z1178" s="41"/>
      <c r="AB1178" s="41"/>
      <c r="AC1178" s="41"/>
      <c r="AD1178" s="41"/>
      <c r="AE1178" s="41"/>
      <c r="AF1178" s="41"/>
      <c r="AG1178" s="41"/>
      <c r="AI1178" s="41"/>
      <c r="AJ1178" s="41"/>
      <c r="AK1178" s="41"/>
      <c r="AL1178" s="41"/>
      <c r="AM1178" s="41"/>
      <c r="AN1178" s="41"/>
      <c r="AO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BA1178" s="41"/>
      <c r="BB1178" s="41"/>
      <c r="BC1178" s="41"/>
      <c r="BD1178" s="41"/>
      <c r="BE1178" s="41"/>
      <c r="BF1178" s="41"/>
      <c r="BH1178" s="41"/>
      <c r="BJ1178" s="41"/>
      <c r="BK1178" s="41"/>
      <c r="CC1178" s="41"/>
      <c r="CD1178" s="41"/>
      <c r="CE1178" s="41"/>
      <c r="CF1178" s="41"/>
      <c r="CG1178" s="41"/>
      <c r="CH1178" s="41"/>
    </row>
    <row r="1179" spans="7:86" ht="12.75">
      <c r="G1179" s="41"/>
      <c r="J1179" s="41"/>
      <c r="M1179" s="41"/>
      <c r="O1179" s="41"/>
      <c r="P1179" s="41"/>
      <c r="Q1179" s="41"/>
      <c r="S1179" s="41"/>
      <c r="T1179" s="41"/>
      <c r="U1179" s="41"/>
      <c r="V1179" s="41"/>
      <c r="W1179" s="41"/>
      <c r="X1179" s="41"/>
      <c r="Y1179" s="41"/>
      <c r="Z1179" s="41"/>
      <c r="AB1179" s="41"/>
      <c r="AC1179" s="41"/>
      <c r="AD1179" s="41"/>
      <c r="AE1179" s="41"/>
      <c r="AF1179" s="41"/>
      <c r="AG1179" s="41"/>
      <c r="AI1179" s="41"/>
      <c r="AJ1179" s="41"/>
      <c r="AK1179" s="41"/>
      <c r="AL1179" s="41"/>
      <c r="AM1179" s="41"/>
      <c r="AN1179" s="41"/>
      <c r="AO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BA1179" s="41"/>
      <c r="BB1179" s="41"/>
      <c r="BC1179" s="41"/>
      <c r="BD1179" s="41"/>
      <c r="BE1179" s="41"/>
      <c r="BF1179" s="41"/>
      <c r="BH1179" s="41"/>
      <c r="BJ1179" s="41"/>
      <c r="BK1179" s="41"/>
      <c r="CC1179" s="41"/>
      <c r="CD1179" s="41"/>
      <c r="CE1179" s="41"/>
      <c r="CF1179" s="41"/>
      <c r="CG1179" s="41"/>
      <c r="CH1179" s="41"/>
    </row>
    <row r="1180" spans="7:86" ht="12.75">
      <c r="G1180" s="41"/>
      <c r="J1180" s="41"/>
      <c r="M1180" s="41"/>
      <c r="O1180" s="41"/>
      <c r="P1180" s="41"/>
      <c r="Q1180" s="41"/>
      <c r="S1180" s="41"/>
      <c r="T1180" s="41"/>
      <c r="U1180" s="41"/>
      <c r="V1180" s="41"/>
      <c r="W1180" s="41"/>
      <c r="X1180" s="41"/>
      <c r="Y1180" s="41"/>
      <c r="Z1180" s="41"/>
      <c r="AB1180" s="41"/>
      <c r="AC1180" s="41"/>
      <c r="AD1180" s="41"/>
      <c r="AE1180" s="41"/>
      <c r="AF1180" s="41"/>
      <c r="AG1180" s="41"/>
      <c r="AI1180" s="41"/>
      <c r="AJ1180" s="41"/>
      <c r="AK1180" s="41"/>
      <c r="AL1180" s="41"/>
      <c r="AM1180" s="41"/>
      <c r="AN1180" s="41"/>
      <c r="AO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BA1180" s="41"/>
      <c r="BB1180" s="41"/>
      <c r="BC1180" s="41"/>
      <c r="BD1180" s="41"/>
      <c r="BE1180" s="41"/>
      <c r="BF1180" s="41"/>
      <c r="BH1180" s="41"/>
      <c r="BJ1180" s="41"/>
      <c r="BK1180" s="41"/>
      <c r="CC1180" s="41"/>
      <c r="CD1180" s="41"/>
      <c r="CE1180" s="41"/>
      <c r="CF1180" s="41"/>
      <c r="CG1180" s="41"/>
      <c r="CH1180" s="41"/>
    </row>
    <row r="1181" spans="7:86" ht="12.75">
      <c r="G1181" s="41"/>
      <c r="J1181" s="41"/>
      <c r="M1181" s="41"/>
      <c r="O1181" s="41"/>
      <c r="P1181" s="41"/>
      <c r="Q1181" s="41"/>
      <c r="S1181" s="41"/>
      <c r="T1181" s="41"/>
      <c r="U1181" s="41"/>
      <c r="V1181" s="41"/>
      <c r="W1181" s="41"/>
      <c r="X1181" s="41"/>
      <c r="Y1181" s="41"/>
      <c r="Z1181" s="41"/>
      <c r="AB1181" s="41"/>
      <c r="AC1181" s="41"/>
      <c r="AD1181" s="41"/>
      <c r="AE1181" s="41"/>
      <c r="AF1181" s="41"/>
      <c r="AG1181" s="41"/>
      <c r="AI1181" s="41"/>
      <c r="AJ1181" s="41"/>
      <c r="AK1181" s="41"/>
      <c r="AL1181" s="41"/>
      <c r="AM1181" s="41"/>
      <c r="AN1181" s="41"/>
      <c r="AO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BA1181" s="41"/>
      <c r="BB1181" s="41"/>
      <c r="BC1181" s="41"/>
      <c r="BD1181" s="41"/>
      <c r="BE1181" s="41"/>
      <c r="BF1181" s="41"/>
      <c r="BH1181" s="41"/>
      <c r="BJ1181" s="41"/>
      <c r="BK1181" s="41"/>
      <c r="CC1181" s="41"/>
      <c r="CD1181" s="41"/>
      <c r="CE1181" s="41"/>
      <c r="CF1181" s="41"/>
      <c r="CG1181" s="41"/>
      <c r="CH1181" s="41"/>
    </row>
    <row r="1182" spans="7:86" ht="12.75">
      <c r="G1182" s="41"/>
      <c r="J1182" s="41"/>
      <c r="M1182" s="41"/>
      <c r="O1182" s="41"/>
      <c r="P1182" s="41"/>
      <c r="Q1182" s="41"/>
      <c r="S1182" s="41"/>
      <c r="T1182" s="41"/>
      <c r="U1182" s="41"/>
      <c r="V1182" s="41"/>
      <c r="W1182" s="41"/>
      <c r="X1182" s="41"/>
      <c r="Y1182" s="41"/>
      <c r="Z1182" s="41"/>
      <c r="AB1182" s="41"/>
      <c r="AC1182" s="41"/>
      <c r="AD1182" s="41"/>
      <c r="AE1182" s="41"/>
      <c r="AF1182" s="41"/>
      <c r="AG1182" s="41"/>
      <c r="AI1182" s="41"/>
      <c r="AJ1182" s="41"/>
      <c r="AK1182" s="41"/>
      <c r="AL1182" s="41"/>
      <c r="AM1182" s="41"/>
      <c r="AN1182" s="41"/>
      <c r="AO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BA1182" s="41"/>
      <c r="BB1182" s="41"/>
      <c r="BC1182" s="41"/>
      <c r="BD1182" s="41"/>
      <c r="BE1182" s="41"/>
      <c r="BF1182" s="41"/>
      <c r="BH1182" s="41"/>
      <c r="BJ1182" s="41"/>
      <c r="BK1182" s="41"/>
      <c r="CC1182" s="41"/>
      <c r="CD1182" s="41"/>
      <c r="CE1182" s="41"/>
      <c r="CF1182" s="41"/>
      <c r="CG1182" s="41"/>
      <c r="CH1182" s="41"/>
    </row>
    <row r="1183" spans="7:86" ht="12.75">
      <c r="G1183" s="41"/>
      <c r="J1183" s="41"/>
      <c r="M1183" s="41"/>
      <c r="O1183" s="41"/>
      <c r="P1183" s="41"/>
      <c r="Q1183" s="41"/>
      <c r="S1183" s="41"/>
      <c r="T1183" s="41"/>
      <c r="U1183" s="41"/>
      <c r="V1183" s="41"/>
      <c r="W1183" s="41"/>
      <c r="X1183" s="41"/>
      <c r="Y1183" s="41"/>
      <c r="Z1183" s="41"/>
      <c r="AB1183" s="41"/>
      <c r="AC1183" s="41"/>
      <c r="AD1183" s="41"/>
      <c r="AE1183" s="41"/>
      <c r="AF1183" s="41"/>
      <c r="AG1183" s="41"/>
      <c r="AI1183" s="41"/>
      <c r="AJ1183" s="41"/>
      <c r="AK1183" s="41"/>
      <c r="AL1183" s="41"/>
      <c r="AM1183" s="41"/>
      <c r="AN1183" s="41"/>
      <c r="AO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BA1183" s="41"/>
      <c r="BB1183" s="41"/>
      <c r="BC1183" s="41"/>
      <c r="BD1183" s="41"/>
      <c r="BE1183" s="41"/>
      <c r="BF1183" s="41"/>
      <c r="BH1183" s="41"/>
      <c r="BJ1183" s="41"/>
      <c r="BK1183" s="41"/>
      <c r="CC1183" s="41"/>
      <c r="CD1183" s="41"/>
      <c r="CE1183" s="41"/>
      <c r="CF1183" s="41"/>
      <c r="CG1183" s="41"/>
      <c r="CH1183" s="41"/>
    </row>
    <row r="1184" spans="7:86" ht="12.75">
      <c r="G1184" s="41"/>
      <c r="J1184" s="41"/>
      <c r="M1184" s="41"/>
      <c r="O1184" s="41"/>
      <c r="P1184" s="41"/>
      <c r="Q1184" s="41"/>
      <c r="S1184" s="41"/>
      <c r="T1184" s="41"/>
      <c r="U1184" s="41"/>
      <c r="V1184" s="41"/>
      <c r="W1184" s="41"/>
      <c r="X1184" s="41"/>
      <c r="Y1184" s="41"/>
      <c r="Z1184" s="41"/>
      <c r="AB1184" s="41"/>
      <c r="AC1184" s="41"/>
      <c r="AD1184" s="41"/>
      <c r="AE1184" s="41"/>
      <c r="AF1184" s="41"/>
      <c r="AG1184" s="41"/>
      <c r="AI1184" s="41"/>
      <c r="AJ1184" s="41"/>
      <c r="AK1184" s="41"/>
      <c r="AL1184" s="41"/>
      <c r="AM1184" s="41"/>
      <c r="AN1184" s="41"/>
      <c r="AO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BA1184" s="41"/>
      <c r="BB1184" s="41"/>
      <c r="BC1184" s="41"/>
      <c r="BD1184" s="41"/>
      <c r="BE1184" s="41"/>
      <c r="BF1184" s="41"/>
      <c r="BH1184" s="41"/>
      <c r="BJ1184" s="41"/>
      <c r="BK1184" s="41"/>
      <c r="CC1184" s="41"/>
      <c r="CD1184" s="41"/>
      <c r="CE1184" s="41"/>
      <c r="CF1184" s="41"/>
      <c r="CG1184" s="41"/>
      <c r="CH1184" s="41"/>
    </row>
    <row r="1185" spans="7:86" ht="12.75">
      <c r="G1185" s="41"/>
      <c r="J1185" s="41"/>
      <c r="M1185" s="41"/>
      <c r="O1185" s="41"/>
      <c r="P1185" s="41"/>
      <c r="Q1185" s="41"/>
      <c r="S1185" s="41"/>
      <c r="T1185" s="41"/>
      <c r="U1185" s="41"/>
      <c r="V1185" s="41"/>
      <c r="W1185" s="41"/>
      <c r="X1185" s="41"/>
      <c r="Y1185" s="41"/>
      <c r="Z1185" s="41"/>
      <c r="AB1185" s="41"/>
      <c r="AC1185" s="41"/>
      <c r="AD1185" s="41"/>
      <c r="AE1185" s="41"/>
      <c r="AF1185" s="41"/>
      <c r="AG1185" s="41"/>
      <c r="AI1185" s="41"/>
      <c r="AJ1185" s="41"/>
      <c r="AK1185" s="41"/>
      <c r="AL1185" s="41"/>
      <c r="AM1185" s="41"/>
      <c r="AN1185" s="41"/>
      <c r="AO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BA1185" s="41"/>
      <c r="BB1185" s="41"/>
      <c r="BC1185" s="41"/>
      <c r="BD1185" s="41"/>
      <c r="BE1185" s="41"/>
      <c r="BF1185" s="41"/>
      <c r="BH1185" s="41"/>
      <c r="BJ1185" s="41"/>
      <c r="BK1185" s="41"/>
      <c r="CC1185" s="41"/>
      <c r="CD1185" s="41"/>
      <c r="CE1185" s="41"/>
      <c r="CF1185" s="41"/>
      <c r="CG1185" s="41"/>
      <c r="CH1185" s="41"/>
    </row>
    <row r="1186" spans="7:86" ht="12.75">
      <c r="G1186" s="41"/>
      <c r="J1186" s="41"/>
      <c r="M1186" s="41"/>
      <c r="O1186" s="41"/>
      <c r="P1186" s="41"/>
      <c r="Q1186" s="41"/>
      <c r="S1186" s="41"/>
      <c r="T1186" s="41"/>
      <c r="U1186" s="41"/>
      <c r="V1186" s="41"/>
      <c r="W1186" s="41"/>
      <c r="X1186" s="41"/>
      <c r="Y1186" s="41"/>
      <c r="Z1186" s="41"/>
      <c r="AB1186" s="41"/>
      <c r="AC1186" s="41"/>
      <c r="AD1186" s="41"/>
      <c r="AE1186" s="41"/>
      <c r="AF1186" s="41"/>
      <c r="AG1186" s="41"/>
      <c r="AI1186" s="41"/>
      <c r="AJ1186" s="41"/>
      <c r="AK1186" s="41"/>
      <c r="AL1186" s="41"/>
      <c r="AM1186" s="41"/>
      <c r="AN1186" s="41"/>
      <c r="AO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BA1186" s="41"/>
      <c r="BB1186" s="41"/>
      <c r="BC1186" s="41"/>
      <c r="BD1186" s="41"/>
      <c r="BE1186" s="41"/>
      <c r="BF1186" s="41"/>
      <c r="BH1186" s="41"/>
      <c r="BJ1186" s="41"/>
      <c r="BK1186" s="41"/>
      <c r="CC1186" s="41"/>
      <c r="CD1186" s="41"/>
      <c r="CE1186" s="41"/>
      <c r="CF1186" s="41"/>
      <c r="CG1186" s="41"/>
      <c r="CH1186" s="41"/>
    </row>
    <row r="1187" spans="7:86" ht="12.75">
      <c r="G1187" s="41"/>
      <c r="J1187" s="41"/>
      <c r="M1187" s="41"/>
      <c r="O1187" s="41"/>
      <c r="P1187" s="41"/>
      <c r="Q1187" s="41"/>
      <c r="S1187" s="41"/>
      <c r="T1187" s="41"/>
      <c r="U1187" s="41"/>
      <c r="V1187" s="41"/>
      <c r="W1187" s="41"/>
      <c r="X1187" s="41"/>
      <c r="Y1187" s="41"/>
      <c r="Z1187" s="41"/>
      <c r="AB1187" s="41"/>
      <c r="AC1187" s="41"/>
      <c r="AD1187" s="41"/>
      <c r="AE1187" s="41"/>
      <c r="AF1187" s="41"/>
      <c r="AG1187" s="41"/>
      <c r="AI1187" s="41"/>
      <c r="AJ1187" s="41"/>
      <c r="AK1187" s="41"/>
      <c r="AL1187" s="41"/>
      <c r="AM1187" s="41"/>
      <c r="AN1187" s="41"/>
      <c r="AO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BA1187" s="41"/>
      <c r="BB1187" s="41"/>
      <c r="BC1187" s="41"/>
      <c r="BD1187" s="41"/>
      <c r="BE1187" s="41"/>
      <c r="BF1187" s="41"/>
      <c r="BH1187" s="41"/>
      <c r="BJ1187" s="41"/>
      <c r="BK1187" s="41"/>
      <c r="CC1187" s="41"/>
      <c r="CD1187" s="41"/>
      <c r="CE1187" s="41"/>
      <c r="CF1187" s="41"/>
      <c r="CG1187" s="41"/>
      <c r="CH1187" s="41"/>
    </row>
    <row r="1188" spans="7:86" ht="12.75">
      <c r="G1188" s="41"/>
      <c r="J1188" s="41"/>
      <c r="M1188" s="41"/>
      <c r="O1188" s="41"/>
      <c r="P1188" s="41"/>
      <c r="Q1188" s="41"/>
      <c r="S1188" s="41"/>
      <c r="T1188" s="41"/>
      <c r="U1188" s="41"/>
      <c r="V1188" s="41"/>
      <c r="W1188" s="41"/>
      <c r="X1188" s="41"/>
      <c r="Y1188" s="41"/>
      <c r="Z1188" s="41"/>
      <c r="AB1188" s="41"/>
      <c r="AC1188" s="41"/>
      <c r="AD1188" s="41"/>
      <c r="AE1188" s="41"/>
      <c r="AF1188" s="41"/>
      <c r="AG1188" s="41"/>
      <c r="AI1188" s="41"/>
      <c r="AJ1188" s="41"/>
      <c r="AK1188" s="41"/>
      <c r="AL1188" s="41"/>
      <c r="AM1188" s="41"/>
      <c r="AN1188" s="41"/>
      <c r="AO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BA1188" s="41"/>
      <c r="BB1188" s="41"/>
      <c r="BC1188" s="41"/>
      <c r="BD1188" s="41"/>
      <c r="BE1188" s="41"/>
      <c r="BF1188" s="41"/>
      <c r="BH1188" s="41"/>
      <c r="BJ1188" s="41"/>
      <c r="BK1188" s="41"/>
      <c r="CC1188" s="41"/>
      <c r="CD1188" s="41"/>
      <c r="CE1188" s="41"/>
      <c r="CF1188" s="41"/>
      <c r="CG1188" s="41"/>
      <c r="CH1188" s="41"/>
    </row>
    <row r="1189" spans="7:86" ht="12.75">
      <c r="G1189" s="41"/>
      <c r="J1189" s="41"/>
      <c r="M1189" s="41"/>
      <c r="O1189" s="41"/>
      <c r="P1189" s="41"/>
      <c r="Q1189" s="41"/>
      <c r="S1189" s="41"/>
      <c r="T1189" s="41"/>
      <c r="U1189" s="41"/>
      <c r="V1189" s="41"/>
      <c r="W1189" s="41"/>
      <c r="X1189" s="41"/>
      <c r="Y1189" s="41"/>
      <c r="Z1189" s="41"/>
      <c r="AB1189" s="41"/>
      <c r="AC1189" s="41"/>
      <c r="AD1189" s="41"/>
      <c r="AE1189" s="41"/>
      <c r="AF1189" s="41"/>
      <c r="AG1189" s="41"/>
      <c r="AI1189" s="41"/>
      <c r="AJ1189" s="41"/>
      <c r="AK1189" s="41"/>
      <c r="AL1189" s="41"/>
      <c r="AM1189" s="41"/>
      <c r="AN1189" s="41"/>
      <c r="AO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BA1189" s="41"/>
      <c r="BB1189" s="41"/>
      <c r="BC1189" s="41"/>
      <c r="BD1189" s="41"/>
      <c r="BE1189" s="41"/>
      <c r="BF1189" s="41"/>
      <c r="BH1189" s="41"/>
      <c r="BJ1189" s="41"/>
      <c r="BK1189" s="41"/>
      <c r="CC1189" s="41"/>
      <c r="CD1189" s="41"/>
      <c r="CE1189" s="41"/>
      <c r="CF1189" s="41"/>
      <c r="CG1189" s="41"/>
      <c r="CH1189" s="41"/>
    </row>
    <row r="1190" spans="7:86" ht="12.75">
      <c r="G1190" s="41"/>
      <c r="J1190" s="41"/>
      <c r="M1190" s="41"/>
      <c r="O1190" s="41"/>
      <c r="P1190" s="41"/>
      <c r="Q1190" s="41"/>
      <c r="S1190" s="41"/>
      <c r="T1190" s="41"/>
      <c r="U1190" s="41"/>
      <c r="V1190" s="41"/>
      <c r="W1190" s="41"/>
      <c r="X1190" s="41"/>
      <c r="Y1190" s="41"/>
      <c r="Z1190" s="41"/>
      <c r="AB1190" s="41"/>
      <c r="AC1190" s="41"/>
      <c r="AD1190" s="41"/>
      <c r="AE1190" s="41"/>
      <c r="AF1190" s="41"/>
      <c r="AG1190" s="41"/>
      <c r="AI1190" s="41"/>
      <c r="AJ1190" s="41"/>
      <c r="AK1190" s="41"/>
      <c r="AL1190" s="41"/>
      <c r="AM1190" s="41"/>
      <c r="AN1190" s="41"/>
      <c r="AO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BA1190" s="41"/>
      <c r="BB1190" s="41"/>
      <c r="BC1190" s="41"/>
      <c r="BD1190" s="41"/>
      <c r="BE1190" s="41"/>
      <c r="BF1190" s="41"/>
      <c r="BH1190" s="41"/>
      <c r="BJ1190" s="41"/>
      <c r="BK1190" s="41"/>
      <c r="CC1190" s="41"/>
      <c r="CD1190" s="41"/>
      <c r="CE1190" s="41"/>
      <c r="CF1190" s="41"/>
      <c r="CG1190" s="41"/>
      <c r="CH1190" s="41"/>
    </row>
    <row r="1191" spans="7:86" ht="12.75">
      <c r="G1191" s="41"/>
      <c r="J1191" s="41"/>
      <c r="M1191" s="41"/>
      <c r="O1191" s="41"/>
      <c r="P1191" s="41"/>
      <c r="Q1191" s="41"/>
      <c r="S1191" s="41"/>
      <c r="T1191" s="41"/>
      <c r="U1191" s="41"/>
      <c r="V1191" s="41"/>
      <c r="W1191" s="41"/>
      <c r="X1191" s="41"/>
      <c r="Y1191" s="41"/>
      <c r="Z1191" s="41"/>
      <c r="AB1191" s="41"/>
      <c r="AC1191" s="41"/>
      <c r="AD1191" s="41"/>
      <c r="AE1191" s="41"/>
      <c r="AF1191" s="41"/>
      <c r="AG1191" s="41"/>
      <c r="AI1191" s="41"/>
      <c r="AJ1191" s="41"/>
      <c r="AK1191" s="41"/>
      <c r="AL1191" s="41"/>
      <c r="AM1191" s="41"/>
      <c r="AN1191" s="41"/>
      <c r="AO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BA1191" s="41"/>
      <c r="BB1191" s="41"/>
      <c r="BC1191" s="41"/>
      <c r="BD1191" s="41"/>
      <c r="BE1191" s="41"/>
      <c r="BF1191" s="41"/>
      <c r="BH1191" s="41"/>
      <c r="BJ1191" s="41"/>
      <c r="BK1191" s="41"/>
      <c r="CC1191" s="41"/>
      <c r="CD1191" s="41"/>
      <c r="CE1191" s="41"/>
      <c r="CF1191" s="41"/>
      <c r="CG1191" s="41"/>
      <c r="CH1191" s="41"/>
    </row>
    <row r="1192" spans="7:86" ht="12.75">
      <c r="G1192" s="41"/>
      <c r="J1192" s="41"/>
      <c r="M1192" s="41"/>
      <c r="O1192" s="41"/>
      <c r="P1192" s="41"/>
      <c r="Q1192" s="41"/>
      <c r="S1192" s="41"/>
      <c r="T1192" s="41"/>
      <c r="U1192" s="41"/>
      <c r="V1192" s="41"/>
      <c r="W1192" s="41"/>
      <c r="X1192" s="41"/>
      <c r="Y1192" s="41"/>
      <c r="Z1192" s="41"/>
      <c r="AB1192" s="41"/>
      <c r="AC1192" s="41"/>
      <c r="AD1192" s="41"/>
      <c r="AE1192" s="41"/>
      <c r="AF1192" s="41"/>
      <c r="AG1192" s="41"/>
      <c r="AI1192" s="41"/>
      <c r="AJ1192" s="41"/>
      <c r="AK1192" s="41"/>
      <c r="AL1192" s="41"/>
      <c r="AM1192" s="41"/>
      <c r="AN1192" s="41"/>
      <c r="AO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BA1192" s="41"/>
      <c r="BB1192" s="41"/>
      <c r="BC1192" s="41"/>
      <c r="BD1192" s="41"/>
      <c r="BE1192" s="41"/>
      <c r="BF1192" s="41"/>
      <c r="BH1192" s="41"/>
      <c r="BJ1192" s="41"/>
      <c r="BK1192" s="41"/>
      <c r="CC1192" s="41"/>
      <c r="CD1192" s="41"/>
      <c r="CE1192" s="41"/>
      <c r="CF1192" s="41"/>
      <c r="CG1192" s="41"/>
      <c r="CH1192" s="41"/>
    </row>
    <row r="1193" spans="7:86" ht="12.75">
      <c r="G1193" s="41"/>
      <c r="J1193" s="41"/>
      <c r="M1193" s="41"/>
      <c r="O1193" s="41"/>
      <c r="P1193" s="41"/>
      <c r="Q1193" s="41"/>
      <c r="S1193" s="41"/>
      <c r="T1193" s="41"/>
      <c r="U1193" s="41"/>
      <c r="V1193" s="41"/>
      <c r="W1193" s="41"/>
      <c r="X1193" s="41"/>
      <c r="Y1193" s="41"/>
      <c r="Z1193" s="41"/>
      <c r="AB1193" s="41"/>
      <c r="AC1193" s="41"/>
      <c r="AD1193" s="41"/>
      <c r="AE1193" s="41"/>
      <c r="AF1193" s="41"/>
      <c r="AG1193" s="41"/>
      <c r="AI1193" s="41"/>
      <c r="AJ1193" s="41"/>
      <c r="AK1193" s="41"/>
      <c r="AL1193" s="41"/>
      <c r="AM1193" s="41"/>
      <c r="AN1193" s="41"/>
      <c r="AO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BA1193" s="41"/>
      <c r="BB1193" s="41"/>
      <c r="BC1193" s="41"/>
      <c r="BD1193" s="41"/>
      <c r="BE1193" s="41"/>
      <c r="BF1193" s="41"/>
      <c r="BH1193" s="41"/>
      <c r="BJ1193" s="41"/>
      <c r="BK1193" s="41"/>
      <c r="CC1193" s="41"/>
      <c r="CD1193" s="41"/>
      <c r="CE1193" s="41"/>
      <c r="CF1193" s="41"/>
      <c r="CG1193" s="41"/>
      <c r="CH1193" s="41"/>
    </row>
    <row r="1194" spans="7:86" ht="12.75">
      <c r="G1194" s="41"/>
      <c r="J1194" s="41"/>
      <c r="M1194" s="41"/>
      <c r="O1194" s="41"/>
      <c r="P1194" s="41"/>
      <c r="Q1194" s="41"/>
      <c r="S1194" s="41"/>
      <c r="T1194" s="41"/>
      <c r="U1194" s="41"/>
      <c r="V1194" s="41"/>
      <c r="W1194" s="41"/>
      <c r="X1194" s="41"/>
      <c r="Y1194" s="41"/>
      <c r="Z1194" s="41"/>
      <c r="AB1194" s="41"/>
      <c r="AC1194" s="41"/>
      <c r="AD1194" s="41"/>
      <c r="AE1194" s="41"/>
      <c r="AF1194" s="41"/>
      <c r="AG1194" s="41"/>
      <c r="AI1194" s="41"/>
      <c r="AJ1194" s="41"/>
      <c r="AK1194" s="41"/>
      <c r="AL1194" s="41"/>
      <c r="AM1194" s="41"/>
      <c r="AN1194" s="41"/>
      <c r="AO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BA1194" s="41"/>
      <c r="BB1194" s="41"/>
      <c r="BC1194" s="41"/>
      <c r="BD1194" s="41"/>
      <c r="BE1194" s="41"/>
      <c r="BF1194" s="41"/>
      <c r="BH1194" s="41"/>
      <c r="BJ1194" s="41"/>
      <c r="BK1194" s="41"/>
      <c r="CC1194" s="41"/>
      <c r="CD1194" s="41"/>
      <c r="CE1194" s="41"/>
      <c r="CF1194" s="41"/>
      <c r="CG1194" s="41"/>
      <c r="CH1194" s="41"/>
    </row>
    <row r="1195" spans="7:86" ht="12.75">
      <c r="G1195" s="41"/>
      <c r="J1195" s="41"/>
      <c r="M1195" s="41"/>
      <c r="O1195" s="41"/>
      <c r="P1195" s="41"/>
      <c r="Q1195" s="41"/>
      <c r="S1195" s="41"/>
      <c r="T1195" s="41"/>
      <c r="U1195" s="41"/>
      <c r="V1195" s="41"/>
      <c r="W1195" s="41"/>
      <c r="X1195" s="41"/>
      <c r="Y1195" s="41"/>
      <c r="Z1195" s="41"/>
      <c r="AB1195" s="41"/>
      <c r="AC1195" s="41"/>
      <c r="AD1195" s="41"/>
      <c r="AE1195" s="41"/>
      <c r="AF1195" s="41"/>
      <c r="AG1195" s="41"/>
      <c r="AI1195" s="41"/>
      <c r="AJ1195" s="41"/>
      <c r="AK1195" s="41"/>
      <c r="AL1195" s="41"/>
      <c r="AM1195" s="41"/>
      <c r="AN1195" s="41"/>
      <c r="AO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BA1195" s="41"/>
      <c r="BB1195" s="41"/>
      <c r="BC1195" s="41"/>
      <c r="BD1195" s="41"/>
      <c r="BE1195" s="41"/>
      <c r="BF1195" s="41"/>
      <c r="BH1195" s="41"/>
      <c r="BJ1195" s="41"/>
      <c r="BK1195" s="41"/>
      <c r="CC1195" s="41"/>
      <c r="CD1195" s="41"/>
      <c r="CE1195" s="41"/>
      <c r="CF1195" s="41"/>
      <c r="CG1195" s="41"/>
      <c r="CH1195" s="41"/>
    </row>
    <row r="1196" spans="7:86" ht="12.75">
      <c r="G1196" s="41"/>
      <c r="J1196" s="41"/>
      <c r="M1196" s="41"/>
      <c r="O1196" s="41"/>
      <c r="P1196" s="41"/>
      <c r="Q1196" s="41"/>
      <c r="S1196" s="41"/>
      <c r="T1196" s="41"/>
      <c r="U1196" s="41"/>
      <c r="V1196" s="41"/>
      <c r="W1196" s="41"/>
      <c r="X1196" s="41"/>
      <c r="Y1196" s="41"/>
      <c r="Z1196" s="41"/>
      <c r="AB1196" s="41"/>
      <c r="AC1196" s="41"/>
      <c r="AD1196" s="41"/>
      <c r="AE1196" s="41"/>
      <c r="AF1196" s="41"/>
      <c r="AG1196" s="41"/>
      <c r="AI1196" s="41"/>
      <c r="AJ1196" s="41"/>
      <c r="AK1196" s="41"/>
      <c r="AL1196" s="41"/>
      <c r="AM1196" s="41"/>
      <c r="AN1196" s="41"/>
      <c r="AO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BA1196" s="41"/>
      <c r="BB1196" s="41"/>
      <c r="BC1196" s="41"/>
      <c r="BD1196" s="41"/>
      <c r="BE1196" s="41"/>
      <c r="BF1196" s="41"/>
      <c r="BH1196" s="41"/>
      <c r="BJ1196" s="41"/>
      <c r="BK1196" s="41"/>
      <c r="CC1196" s="41"/>
      <c r="CD1196" s="41"/>
      <c r="CE1196" s="41"/>
      <c r="CF1196" s="41"/>
      <c r="CG1196" s="41"/>
      <c r="CH1196" s="41"/>
    </row>
    <row r="1197" spans="7:86" ht="12.75">
      <c r="G1197" s="41"/>
      <c r="J1197" s="41"/>
      <c r="M1197" s="41"/>
      <c r="O1197" s="41"/>
      <c r="P1197" s="41"/>
      <c r="Q1197" s="41"/>
      <c r="S1197" s="41"/>
      <c r="T1197" s="41"/>
      <c r="U1197" s="41"/>
      <c r="V1197" s="41"/>
      <c r="W1197" s="41"/>
      <c r="X1197" s="41"/>
      <c r="Y1197" s="41"/>
      <c r="Z1197" s="41"/>
      <c r="AB1197" s="41"/>
      <c r="AC1197" s="41"/>
      <c r="AD1197" s="41"/>
      <c r="AE1197" s="41"/>
      <c r="AF1197" s="41"/>
      <c r="AG1197" s="41"/>
      <c r="AI1197" s="41"/>
      <c r="AJ1197" s="41"/>
      <c r="AK1197" s="41"/>
      <c r="AL1197" s="41"/>
      <c r="AM1197" s="41"/>
      <c r="AN1197" s="41"/>
      <c r="AO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BA1197" s="41"/>
      <c r="BB1197" s="41"/>
      <c r="BC1197" s="41"/>
      <c r="BD1197" s="41"/>
      <c r="BE1197" s="41"/>
      <c r="BF1197" s="41"/>
      <c r="BH1197" s="41"/>
      <c r="BJ1197" s="41"/>
      <c r="BK1197" s="41"/>
      <c r="CC1197" s="41"/>
      <c r="CD1197" s="41"/>
      <c r="CE1197" s="41"/>
      <c r="CF1197" s="41"/>
      <c r="CG1197" s="41"/>
      <c r="CH1197" s="41"/>
    </row>
    <row r="1198" spans="7:86" ht="12.75">
      <c r="G1198" s="41"/>
      <c r="J1198" s="41"/>
      <c r="M1198" s="41"/>
      <c r="O1198" s="41"/>
      <c r="P1198" s="41"/>
      <c r="Q1198" s="41"/>
      <c r="S1198" s="41"/>
      <c r="T1198" s="41"/>
      <c r="U1198" s="41"/>
      <c r="V1198" s="41"/>
      <c r="W1198" s="41"/>
      <c r="X1198" s="41"/>
      <c r="Y1198" s="41"/>
      <c r="Z1198" s="41"/>
      <c r="AB1198" s="41"/>
      <c r="AC1198" s="41"/>
      <c r="AD1198" s="41"/>
      <c r="AE1198" s="41"/>
      <c r="AF1198" s="41"/>
      <c r="AG1198" s="41"/>
      <c r="AI1198" s="41"/>
      <c r="AJ1198" s="41"/>
      <c r="AK1198" s="41"/>
      <c r="AL1198" s="41"/>
      <c r="AM1198" s="41"/>
      <c r="AN1198" s="41"/>
      <c r="AO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BA1198" s="41"/>
      <c r="BB1198" s="41"/>
      <c r="BC1198" s="41"/>
      <c r="BD1198" s="41"/>
      <c r="BE1198" s="41"/>
      <c r="BF1198" s="41"/>
      <c r="BH1198" s="41"/>
      <c r="BJ1198" s="41"/>
      <c r="BK1198" s="41"/>
      <c r="CC1198" s="41"/>
      <c r="CD1198" s="41"/>
      <c r="CE1198" s="41"/>
      <c r="CF1198" s="41"/>
      <c r="CG1198" s="41"/>
      <c r="CH1198" s="41"/>
    </row>
    <row r="1199" spans="7:86" ht="12.75">
      <c r="G1199" s="41"/>
      <c r="J1199" s="41"/>
      <c r="M1199" s="41"/>
      <c r="O1199" s="41"/>
      <c r="P1199" s="41"/>
      <c r="Q1199" s="41"/>
      <c r="S1199" s="41"/>
      <c r="T1199" s="41"/>
      <c r="U1199" s="41"/>
      <c r="V1199" s="41"/>
      <c r="W1199" s="41"/>
      <c r="X1199" s="41"/>
      <c r="Y1199" s="41"/>
      <c r="Z1199" s="41"/>
      <c r="AB1199" s="41"/>
      <c r="AC1199" s="41"/>
      <c r="AD1199" s="41"/>
      <c r="AE1199" s="41"/>
      <c r="AF1199" s="41"/>
      <c r="AG1199" s="41"/>
      <c r="AI1199" s="41"/>
      <c r="AJ1199" s="41"/>
      <c r="AK1199" s="41"/>
      <c r="AL1199" s="41"/>
      <c r="AM1199" s="41"/>
      <c r="AN1199" s="41"/>
      <c r="AO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BA1199" s="41"/>
      <c r="BB1199" s="41"/>
      <c r="BC1199" s="41"/>
      <c r="BD1199" s="41"/>
      <c r="BE1199" s="41"/>
      <c r="BF1199" s="41"/>
      <c r="BH1199" s="41"/>
      <c r="BJ1199" s="41"/>
      <c r="BK1199" s="41"/>
      <c r="CC1199" s="41"/>
      <c r="CD1199" s="41"/>
      <c r="CE1199" s="41"/>
      <c r="CF1199" s="41"/>
      <c r="CG1199" s="41"/>
      <c r="CH1199" s="41"/>
    </row>
    <row r="1200" spans="7:86" ht="12.75">
      <c r="G1200" s="41"/>
      <c r="J1200" s="41"/>
      <c r="M1200" s="41"/>
      <c r="O1200" s="41"/>
      <c r="P1200" s="41"/>
      <c r="Q1200" s="41"/>
      <c r="S1200" s="41"/>
      <c r="T1200" s="41"/>
      <c r="U1200" s="41"/>
      <c r="V1200" s="41"/>
      <c r="W1200" s="41"/>
      <c r="X1200" s="41"/>
      <c r="Y1200" s="41"/>
      <c r="Z1200" s="41"/>
      <c r="AB1200" s="41"/>
      <c r="AC1200" s="41"/>
      <c r="AD1200" s="41"/>
      <c r="AE1200" s="41"/>
      <c r="AF1200" s="41"/>
      <c r="AG1200" s="41"/>
      <c r="AI1200" s="41"/>
      <c r="AJ1200" s="41"/>
      <c r="AK1200" s="41"/>
      <c r="AL1200" s="41"/>
      <c r="AM1200" s="41"/>
      <c r="AN1200" s="41"/>
      <c r="AO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BA1200" s="41"/>
      <c r="BB1200" s="41"/>
      <c r="BC1200" s="41"/>
      <c r="BD1200" s="41"/>
      <c r="BE1200" s="41"/>
      <c r="BF1200" s="41"/>
      <c r="BH1200" s="41"/>
      <c r="BJ1200" s="41"/>
      <c r="BK1200" s="41"/>
      <c r="CC1200" s="41"/>
      <c r="CD1200" s="41"/>
      <c r="CE1200" s="41"/>
      <c r="CF1200" s="41"/>
      <c r="CG1200" s="41"/>
      <c r="CH1200" s="41"/>
    </row>
    <row r="1201" spans="7:86" ht="12.75">
      <c r="G1201" s="41"/>
      <c r="J1201" s="41"/>
      <c r="M1201" s="41"/>
      <c r="O1201" s="41"/>
      <c r="P1201" s="41"/>
      <c r="Q1201" s="41"/>
      <c r="S1201" s="41"/>
      <c r="T1201" s="41"/>
      <c r="U1201" s="41"/>
      <c r="V1201" s="41"/>
      <c r="W1201" s="41"/>
      <c r="X1201" s="41"/>
      <c r="Y1201" s="41"/>
      <c r="Z1201" s="41"/>
      <c r="AB1201" s="41"/>
      <c r="AC1201" s="41"/>
      <c r="AD1201" s="41"/>
      <c r="AE1201" s="41"/>
      <c r="AF1201" s="41"/>
      <c r="AG1201" s="41"/>
      <c r="AI1201" s="41"/>
      <c r="AJ1201" s="41"/>
      <c r="AK1201" s="41"/>
      <c r="AL1201" s="41"/>
      <c r="AM1201" s="41"/>
      <c r="AN1201" s="41"/>
      <c r="AO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BA1201" s="41"/>
      <c r="BB1201" s="41"/>
      <c r="BC1201" s="41"/>
      <c r="BD1201" s="41"/>
      <c r="BE1201" s="41"/>
      <c r="BF1201" s="41"/>
      <c r="BH1201" s="41"/>
      <c r="BJ1201" s="41"/>
      <c r="BK1201" s="41"/>
      <c r="CC1201" s="41"/>
      <c r="CD1201" s="41"/>
      <c r="CE1201" s="41"/>
      <c r="CF1201" s="41"/>
      <c r="CG1201" s="41"/>
      <c r="CH1201" s="41"/>
    </row>
    <row r="1202" spans="7:86" ht="12.75">
      <c r="G1202" s="41"/>
      <c r="J1202" s="41"/>
      <c r="M1202" s="41"/>
      <c r="O1202" s="41"/>
      <c r="P1202" s="41"/>
      <c r="Q1202" s="41"/>
      <c r="S1202" s="41"/>
      <c r="T1202" s="41"/>
      <c r="U1202" s="41"/>
      <c r="V1202" s="41"/>
      <c r="W1202" s="41"/>
      <c r="X1202" s="41"/>
      <c r="Y1202" s="41"/>
      <c r="Z1202" s="41"/>
      <c r="AB1202" s="41"/>
      <c r="AC1202" s="41"/>
      <c r="AD1202" s="41"/>
      <c r="AE1202" s="41"/>
      <c r="AF1202" s="41"/>
      <c r="AG1202" s="41"/>
      <c r="AI1202" s="41"/>
      <c r="AJ1202" s="41"/>
      <c r="AK1202" s="41"/>
      <c r="AL1202" s="41"/>
      <c r="AM1202" s="41"/>
      <c r="AN1202" s="41"/>
      <c r="AO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BA1202" s="41"/>
      <c r="BB1202" s="41"/>
      <c r="BC1202" s="41"/>
      <c r="BD1202" s="41"/>
      <c r="BE1202" s="41"/>
      <c r="BF1202" s="41"/>
      <c r="BH1202" s="41"/>
      <c r="BJ1202" s="41"/>
      <c r="BK1202" s="41"/>
      <c r="CC1202" s="41"/>
      <c r="CD1202" s="41"/>
      <c r="CE1202" s="41"/>
      <c r="CF1202" s="41"/>
      <c r="CG1202" s="41"/>
      <c r="CH1202" s="41"/>
    </row>
    <row r="1203" spans="7:86" ht="12.75">
      <c r="G1203" s="41"/>
      <c r="J1203" s="41"/>
      <c r="M1203" s="41"/>
      <c r="O1203" s="41"/>
      <c r="P1203" s="41"/>
      <c r="Q1203" s="41"/>
      <c r="S1203" s="41"/>
      <c r="T1203" s="41"/>
      <c r="U1203" s="41"/>
      <c r="V1203" s="41"/>
      <c r="W1203" s="41"/>
      <c r="X1203" s="41"/>
      <c r="Y1203" s="41"/>
      <c r="Z1203" s="41"/>
      <c r="AB1203" s="41"/>
      <c r="AC1203" s="41"/>
      <c r="AD1203" s="41"/>
      <c r="AE1203" s="41"/>
      <c r="AF1203" s="41"/>
      <c r="AG1203" s="41"/>
      <c r="AI1203" s="41"/>
      <c r="AJ1203" s="41"/>
      <c r="AK1203" s="41"/>
      <c r="AL1203" s="41"/>
      <c r="AM1203" s="41"/>
      <c r="AN1203" s="41"/>
      <c r="AO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BA1203" s="41"/>
      <c r="BB1203" s="41"/>
      <c r="BC1203" s="41"/>
      <c r="BD1203" s="41"/>
      <c r="BE1203" s="41"/>
      <c r="BF1203" s="41"/>
      <c r="BH1203" s="41"/>
      <c r="BJ1203" s="41"/>
      <c r="BK1203" s="41"/>
      <c r="CC1203" s="41"/>
      <c r="CD1203" s="41"/>
      <c r="CE1203" s="41"/>
      <c r="CF1203" s="41"/>
      <c r="CG1203" s="41"/>
      <c r="CH1203" s="41"/>
    </row>
    <row r="1204" spans="7:86" ht="12.75">
      <c r="G1204" s="41"/>
      <c r="J1204" s="41"/>
      <c r="M1204" s="41"/>
      <c r="O1204" s="41"/>
      <c r="P1204" s="41"/>
      <c r="Q1204" s="41"/>
      <c r="S1204" s="41"/>
      <c r="T1204" s="41"/>
      <c r="U1204" s="41"/>
      <c r="V1204" s="41"/>
      <c r="W1204" s="41"/>
      <c r="X1204" s="41"/>
      <c r="Y1204" s="41"/>
      <c r="Z1204" s="41"/>
      <c r="AB1204" s="41"/>
      <c r="AC1204" s="41"/>
      <c r="AD1204" s="41"/>
      <c r="AE1204" s="41"/>
      <c r="AF1204" s="41"/>
      <c r="AG1204" s="41"/>
      <c r="AI1204" s="41"/>
      <c r="AJ1204" s="41"/>
      <c r="AK1204" s="41"/>
      <c r="AL1204" s="41"/>
      <c r="AM1204" s="41"/>
      <c r="AN1204" s="41"/>
      <c r="AO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BA1204" s="41"/>
      <c r="BB1204" s="41"/>
      <c r="BC1204" s="41"/>
      <c r="BD1204" s="41"/>
      <c r="BE1204" s="41"/>
      <c r="BF1204" s="41"/>
      <c r="BH1204" s="41"/>
      <c r="BJ1204" s="41"/>
      <c r="BK1204" s="41"/>
      <c r="CC1204" s="41"/>
      <c r="CD1204" s="41"/>
      <c r="CE1204" s="41"/>
      <c r="CF1204" s="41"/>
      <c r="CG1204" s="41"/>
      <c r="CH1204" s="41"/>
    </row>
    <row r="1205" spans="7:86" ht="12.75">
      <c r="G1205" s="41"/>
      <c r="J1205" s="41"/>
      <c r="M1205" s="41"/>
      <c r="O1205" s="41"/>
      <c r="P1205" s="41"/>
      <c r="Q1205" s="41"/>
      <c r="S1205" s="41"/>
      <c r="T1205" s="41"/>
      <c r="U1205" s="41"/>
      <c r="V1205" s="41"/>
      <c r="W1205" s="41"/>
      <c r="X1205" s="41"/>
      <c r="Y1205" s="41"/>
      <c r="Z1205" s="41"/>
      <c r="AB1205" s="41"/>
      <c r="AC1205" s="41"/>
      <c r="AD1205" s="41"/>
      <c r="AE1205" s="41"/>
      <c r="AF1205" s="41"/>
      <c r="AG1205" s="41"/>
      <c r="AI1205" s="41"/>
      <c r="AJ1205" s="41"/>
      <c r="AK1205" s="41"/>
      <c r="AL1205" s="41"/>
      <c r="AM1205" s="41"/>
      <c r="AN1205" s="41"/>
      <c r="AO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BA1205" s="41"/>
      <c r="BB1205" s="41"/>
      <c r="BC1205" s="41"/>
      <c r="BD1205" s="41"/>
      <c r="BE1205" s="41"/>
      <c r="BF1205" s="41"/>
      <c r="BH1205" s="41"/>
      <c r="BJ1205" s="41"/>
      <c r="BK1205" s="41"/>
      <c r="CC1205" s="41"/>
      <c r="CD1205" s="41"/>
      <c r="CE1205" s="41"/>
      <c r="CF1205" s="41"/>
      <c r="CG1205" s="41"/>
      <c r="CH1205" s="41"/>
    </row>
    <row r="1206" spans="7:86" ht="12.75">
      <c r="G1206" s="41"/>
      <c r="J1206" s="41"/>
      <c r="M1206" s="41"/>
      <c r="O1206" s="41"/>
      <c r="P1206" s="41"/>
      <c r="Q1206" s="41"/>
      <c r="S1206" s="41"/>
      <c r="T1206" s="41"/>
      <c r="U1206" s="41"/>
      <c r="V1206" s="41"/>
      <c r="W1206" s="41"/>
      <c r="X1206" s="41"/>
      <c r="Y1206" s="41"/>
      <c r="Z1206" s="41"/>
      <c r="AB1206" s="41"/>
      <c r="AC1206" s="41"/>
      <c r="AD1206" s="41"/>
      <c r="AE1206" s="41"/>
      <c r="AF1206" s="41"/>
      <c r="AG1206" s="41"/>
      <c r="AI1206" s="41"/>
      <c r="AJ1206" s="41"/>
      <c r="AK1206" s="41"/>
      <c r="AL1206" s="41"/>
      <c r="AM1206" s="41"/>
      <c r="AN1206" s="41"/>
      <c r="AO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BA1206" s="41"/>
      <c r="BB1206" s="41"/>
      <c r="BC1206" s="41"/>
      <c r="BD1206" s="41"/>
      <c r="BE1206" s="41"/>
      <c r="BF1206" s="41"/>
      <c r="BH1206" s="41"/>
      <c r="BJ1206" s="41"/>
      <c r="BK1206" s="41"/>
      <c r="CC1206" s="41"/>
      <c r="CD1206" s="41"/>
      <c r="CE1206" s="41"/>
      <c r="CF1206" s="41"/>
      <c r="CG1206" s="41"/>
      <c r="CH1206" s="41"/>
    </row>
    <row r="1207" spans="7:86" ht="12.75">
      <c r="G1207" s="41"/>
      <c r="J1207" s="41"/>
      <c r="M1207" s="41"/>
      <c r="O1207" s="41"/>
      <c r="P1207" s="41"/>
      <c r="Q1207" s="41"/>
      <c r="S1207" s="41"/>
      <c r="T1207" s="41"/>
      <c r="U1207" s="41"/>
      <c r="V1207" s="41"/>
      <c r="W1207" s="41"/>
      <c r="X1207" s="41"/>
      <c r="Y1207" s="41"/>
      <c r="Z1207" s="41"/>
      <c r="AB1207" s="41"/>
      <c r="AC1207" s="41"/>
      <c r="AD1207" s="41"/>
      <c r="AE1207" s="41"/>
      <c r="AF1207" s="41"/>
      <c r="AG1207" s="41"/>
      <c r="AI1207" s="41"/>
      <c r="AJ1207" s="41"/>
      <c r="AK1207" s="41"/>
      <c r="AL1207" s="41"/>
      <c r="AM1207" s="41"/>
      <c r="AN1207" s="41"/>
      <c r="AO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BA1207" s="41"/>
      <c r="BB1207" s="41"/>
      <c r="BC1207" s="41"/>
      <c r="BD1207" s="41"/>
      <c r="BE1207" s="41"/>
      <c r="BF1207" s="41"/>
      <c r="BH1207" s="41"/>
      <c r="BJ1207" s="41"/>
      <c r="BK1207" s="41"/>
      <c r="CC1207" s="41"/>
      <c r="CD1207" s="41"/>
      <c r="CE1207" s="41"/>
      <c r="CF1207" s="41"/>
      <c r="CG1207" s="41"/>
      <c r="CH1207" s="41"/>
    </row>
    <row r="1208" spans="7:86" ht="12.75">
      <c r="G1208" s="41"/>
      <c r="J1208" s="41"/>
      <c r="M1208" s="41"/>
      <c r="O1208" s="41"/>
      <c r="P1208" s="41"/>
      <c r="Q1208" s="41"/>
      <c r="S1208" s="41"/>
      <c r="T1208" s="41"/>
      <c r="U1208" s="41"/>
      <c r="V1208" s="41"/>
      <c r="W1208" s="41"/>
      <c r="X1208" s="41"/>
      <c r="Y1208" s="41"/>
      <c r="Z1208" s="41"/>
      <c r="AB1208" s="41"/>
      <c r="AC1208" s="41"/>
      <c r="AD1208" s="41"/>
      <c r="AE1208" s="41"/>
      <c r="AF1208" s="41"/>
      <c r="AG1208" s="41"/>
      <c r="AI1208" s="41"/>
      <c r="AJ1208" s="41"/>
      <c r="AK1208" s="41"/>
      <c r="AL1208" s="41"/>
      <c r="AM1208" s="41"/>
      <c r="AN1208" s="41"/>
      <c r="AO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BA1208" s="41"/>
      <c r="BB1208" s="41"/>
      <c r="BC1208" s="41"/>
      <c r="BD1208" s="41"/>
      <c r="BE1208" s="41"/>
      <c r="BF1208" s="41"/>
      <c r="BH1208" s="41"/>
      <c r="BJ1208" s="41"/>
      <c r="BK1208" s="41"/>
      <c r="CC1208" s="41"/>
      <c r="CD1208" s="41"/>
      <c r="CE1208" s="41"/>
      <c r="CF1208" s="41"/>
      <c r="CG1208" s="41"/>
      <c r="CH1208" s="41"/>
    </row>
    <row r="1209" spans="7:86" ht="12.75">
      <c r="G1209" s="41"/>
      <c r="J1209" s="41"/>
      <c r="M1209" s="41"/>
      <c r="O1209" s="41"/>
      <c r="P1209" s="41"/>
      <c r="Q1209" s="41"/>
      <c r="S1209" s="41"/>
      <c r="T1209" s="41"/>
      <c r="U1209" s="41"/>
      <c r="V1209" s="41"/>
      <c r="W1209" s="41"/>
      <c r="X1209" s="41"/>
      <c r="Y1209" s="41"/>
      <c r="Z1209" s="41"/>
      <c r="AB1209" s="41"/>
      <c r="AC1209" s="41"/>
      <c r="AD1209" s="41"/>
      <c r="AE1209" s="41"/>
      <c r="AF1209" s="41"/>
      <c r="AG1209" s="41"/>
      <c r="AI1209" s="41"/>
      <c r="AJ1209" s="41"/>
      <c r="AK1209" s="41"/>
      <c r="AL1209" s="41"/>
      <c r="AM1209" s="41"/>
      <c r="AN1209" s="41"/>
      <c r="AO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BA1209" s="41"/>
      <c r="BB1209" s="41"/>
      <c r="BC1209" s="41"/>
      <c r="BD1209" s="41"/>
      <c r="BE1209" s="41"/>
      <c r="BF1209" s="41"/>
      <c r="BH1209" s="41"/>
      <c r="BJ1209" s="41"/>
      <c r="BK1209" s="41"/>
      <c r="CC1209" s="41"/>
      <c r="CD1209" s="41"/>
      <c r="CE1209" s="41"/>
      <c r="CF1209" s="41"/>
      <c r="CG1209" s="41"/>
      <c r="CH1209" s="41"/>
    </row>
    <row r="1210" spans="7:86" ht="12.75">
      <c r="G1210" s="41"/>
      <c r="J1210" s="41"/>
      <c r="M1210" s="41"/>
      <c r="O1210" s="41"/>
      <c r="P1210" s="41"/>
      <c r="Q1210" s="41"/>
      <c r="S1210" s="41"/>
      <c r="T1210" s="41"/>
      <c r="U1210" s="41"/>
      <c r="V1210" s="41"/>
      <c r="W1210" s="41"/>
      <c r="X1210" s="41"/>
      <c r="Y1210" s="41"/>
      <c r="Z1210" s="41"/>
      <c r="AB1210" s="41"/>
      <c r="AC1210" s="41"/>
      <c r="AD1210" s="41"/>
      <c r="AE1210" s="41"/>
      <c r="AF1210" s="41"/>
      <c r="AG1210" s="41"/>
      <c r="AI1210" s="41"/>
      <c r="AJ1210" s="41"/>
      <c r="AK1210" s="41"/>
      <c r="AL1210" s="41"/>
      <c r="AM1210" s="41"/>
      <c r="AN1210" s="41"/>
      <c r="AO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BA1210" s="41"/>
      <c r="BB1210" s="41"/>
      <c r="BC1210" s="41"/>
      <c r="BD1210" s="41"/>
      <c r="BE1210" s="41"/>
      <c r="BF1210" s="41"/>
      <c r="BH1210" s="41"/>
      <c r="BJ1210" s="41"/>
      <c r="BK1210" s="41"/>
      <c r="CC1210" s="41"/>
      <c r="CD1210" s="41"/>
      <c r="CE1210" s="41"/>
      <c r="CF1210" s="41"/>
      <c r="CG1210" s="41"/>
      <c r="CH1210" s="41"/>
    </row>
    <row r="1211" spans="7:86" ht="12.75">
      <c r="G1211" s="41"/>
      <c r="J1211" s="41"/>
      <c r="M1211" s="41"/>
      <c r="O1211" s="41"/>
      <c r="P1211" s="41"/>
      <c r="Q1211" s="41"/>
      <c r="S1211" s="41"/>
      <c r="T1211" s="41"/>
      <c r="U1211" s="41"/>
      <c r="V1211" s="41"/>
      <c r="W1211" s="41"/>
      <c r="X1211" s="41"/>
      <c r="Y1211" s="41"/>
      <c r="Z1211" s="41"/>
      <c r="AB1211" s="41"/>
      <c r="AC1211" s="41"/>
      <c r="AD1211" s="41"/>
      <c r="AE1211" s="41"/>
      <c r="AF1211" s="41"/>
      <c r="AG1211" s="41"/>
      <c r="AI1211" s="41"/>
      <c r="AJ1211" s="41"/>
      <c r="AK1211" s="41"/>
      <c r="AL1211" s="41"/>
      <c r="AM1211" s="41"/>
      <c r="AN1211" s="41"/>
      <c r="AO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BA1211" s="41"/>
      <c r="BB1211" s="41"/>
      <c r="BC1211" s="41"/>
      <c r="BD1211" s="41"/>
      <c r="BE1211" s="41"/>
      <c r="BF1211" s="41"/>
      <c r="BH1211" s="41"/>
      <c r="BJ1211" s="41"/>
      <c r="BK1211" s="41"/>
      <c r="CC1211" s="41"/>
      <c r="CD1211" s="41"/>
      <c r="CE1211" s="41"/>
      <c r="CF1211" s="41"/>
      <c r="CG1211" s="41"/>
      <c r="CH1211" s="41"/>
    </row>
    <row r="1212" spans="7:86" ht="12.75">
      <c r="G1212" s="41"/>
      <c r="J1212" s="41"/>
      <c r="M1212" s="41"/>
      <c r="O1212" s="41"/>
      <c r="P1212" s="41"/>
      <c r="Q1212" s="41"/>
      <c r="S1212" s="41"/>
      <c r="T1212" s="41"/>
      <c r="U1212" s="41"/>
      <c r="V1212" s="41"/>
      <c r="W1212" s="41"/>
      <c r="X1212" s="41"/>
      <c r="Y1212" s="41"/>
      <c r="Z1212" s="41"/>
      <c r="AB1212" s="41"/>
      <c r="AC1212" s="41"/>
      <c r="AD1212" s="41"/>
      <c r="AE1212" s="41"/>
      <c r="AF1212" s="41"/>
      <c r="AG1212" s="41"/>
      <c r="AI1212" s="41"/>
      <c r="AJ1212" s="41"/>
      <c r="AK1212" s="41"/>
      <c r="AL1212" s="41"/>
      <c r="AM1212" s="41"/>
      <c r="AN1212" s="41"/>
      <c r="AO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BA1212" s="41"/>
      <c r="BB1212" s="41"/>
      <c r="BC1212" s="41"/>
      <c r="BD1212" s="41"/>
      <c r="BE1212" s="41"/>
      <c r="BF1212" s="41"/>
      <c r="BH1212" s="41"/>
      <c r="BJ1212" s="41"/>
      <c r="BK1212" s="41"/>
      <c r="CC1212" s="41"/>
      <c r="CD1212" s="41"/>
      <c r="CE1212" s="41"/>
      <c r="CF1212" s="41"/>
      <c r="CG1212" s="41"/>
      <c r="CH1212" s="41"/>
    </row>
    <row r="1213" spans="7:86" ht="12.75">
      <c r="G1213" s="41"/>
      <c r="J1213" s="41"/>
      <c r="M1213" s="41"/>
      <c r="O1213" s="41"/>
      <c r="P1213" s="41"/>
      <c r="Q1213" s="41"/>
      <c r="S1213" s="41"/>
      <c r="T1213" s="41"/>
      <c r="U1213" s="41"/>
      <c r="V1213" s="41"/>
      <c r="W1213" s="41"/>
      <c r="X1213" s="41"/>
      <c r="Y1213" s="41"/>
      <c r="Z1213" s="41"/>
      <c r="AB1213" s="41"/>
      <c r="AC1213" s="41"/>
      <c r="AD1213" s="41"/>
      <c r="AE1213" s="41"/>
      <c r="AF1213" s="41"/>
      <c r="AG1213" s="41"/>
      <c r="AI1213" s="41"/>
      <c r="AJ1213" s="41"/>
      <c r="AK1213" s="41"/>
      <c r="AL1213" s="41"/>
      <c r="AM1213" s="41"/>
      <c r="AN1213" s="41"/>
      <c r="AO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BA1213" s="41"/>
      <c r="BB1213" s="41"/>
      <c r="BC1213" s="41"/>
      <c r="BD1213" s="41"/>
      <c r="BE1213" s="41"/>
      <c r="BF1213" s="41"/>
      <c r="BH1213" s="41"/>
      <c r="BJ1213" s="41"/>
      <c r="BK1213" s="41"/>
      <c r="CC1213" s="41"/>
      <c r="CD1213" s="41"/>
      <c r="CE1213" s="41"/>
      <c r="CF1213" s="41"/>
      <c r="CG1213" s="41"/>
      <c r="CH1213" s="41"/>
    </row>
    <row r="1214" spans="7:86" ht="12.75">
      <c r="G1214" s="41"/>
      <c r="J1214" s="41"/>
      <c r="M1214" s="41"/>
      <c r="O1214" s="41"/>
      <c r="P1214" s="41"/>
      <c r="Q1214" s="41"/>
      <c r="S1214" s="41"/>
      <c r="T1214" s="41"/>
      <c r="U1214" s="41"/>
      <c r="V1214" s="41"/>
      <c r="W1214" s="41"/>
      <c r="X1214" s="41"/>
      <c r="Y1214" s="41"/>
      <c r="Z1214" s="41"/>
      <c r="AB1214" s="41"/>
      <c r="AC1214" s="41"/>
      <c r="AD1214" s="41"/>
      <c r="AE1214" s="41"/>
      <c r="AF1214" s="41"/>
      <c r="AG1214" s="41"/>
      <c r="AI1214" s="41"/>
      <c r="AJ1214" s="41"/>
      <c r="AK1214" s="41"/>
      <c r="AL1214" s="41"/>
      <c r="AM1214" s="41"/>
      <c r="AN1214" s="41"/>
      <c r="AO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BA1214" s="41"/>
      <c r="BB1214" s="41"/>
      <c r="BC1214" s="41"/>
      <c r="BD1214" s="41"/>
      <c r="BE1214" s="41"/>
      <c r="BF1214" s="41"/>
      <c r="BH1214" s="41"/>
      <c r="BJ1214" s="41"/>
      <c r="BK1214" s="41"/>
      <c r="CC1214" s="41"/>
      <c r="CD1214" s="41"/>
      <c r="CE1214" s="41"/>
      <c r="CF1214" s="41"/>
      <c r="CG1214" s="41"/>
      <c r="CH1214" s="41"/>
    </row>
    <row r="1215" spans="7:86" ht="12.75">
      <c r="G1215" s="41"/>
      <c r="J1215" s="41"/>
      <c r="M1215" s="41"/>
      <c r="O1215" s="41"/>
      <c r="P1215" s="41"/>
      <c r="Q1215" s="41"/>
      <c r="S1215" s="41"/>
      <c r="T1215" s="41"/>
      <c r="U1215" s="41"/>
      <c r="V1215" s="41"/>
      <c r="W1215" s="41"/>
      <c r="X1215" s="41"/>
      <c r="Y1215" s="41"/>
      <c r="Z1215" s="41"/>
      <c r="AB1215" s="41"/>
      <c r="AC1215" s="41"/>
      <c r="AD1215" s="41"/>
      <c r="AE1215" s="41"/>
      <c r="AF1215" s="41"/>
      <c r="AG1215" s="41"/>
      <c r="AI1215" s="41"/>
      <c r="AJ1215" s="41"/>
      <c r="AK1215" s="41"/>
      <c r="AL1215" s="41"/>
      <c r="AM1215" s="41"/>
      <c r="AN1215" s="41"/>
      <c r="AO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BA1215" s="41"/>
      <c r="BB1215" s="41"/>
      <c r="BC1215" s="41"/>
      <c r="BD1215" s="41"/>
      <c r="BE1215" s="41"/>
      <c r="BF1215" s="41"/>
      <c r="BH1215" s="41"/>
      <c r="BJ1215" s="41"/>
      <c r="BK1215" s="41"/>
      <c r="CC1215" s="41"/>
      <c r="CD1215" s="41"/>
      <c r="CE1215" s="41"/>
      <c r="CF1215" s="41"/>
      <c r="CG1215" s="41"/>
      <c r="CH1215" s="41"/>
    </row>
    <row r="1216" spans="7:86" ht="12.75">
      <c r="G1216" s="41"/>
      <c r="J1216" s="41"/>
      <c r="M1216" s="41"/>
      <c r="O1216" s="41"/>
      <c r="P1216" s="41"/>
      <c r="Q1216" s="41"/>
      <c r="S1216" s="41"/>
      <c r="T1216" s="41"/>
      <c r="U1216" s="41"/>
      <c r="V1216" s="41"/>
      <c r="W1216" s="41"/>
      <c r="X1216" s="41"/>
      <c r="Y1216" s="41"/>
      <c r="Z1216" s="41"/>
      <c r="AB1216" s="41"/>
      <c r="AC1216" s="41"/>
      <c r="AD1216" s="41"/>
      <c r="AE1216" s="41"/>
      <c r="AF1216" s="41"/>
      <c r="AG1216" s="41"/>
      <c r="AI1216" s="41"/>
      <c r="AJ1216" s="41"/>
      <c r="AK1216" s="41"/>
      <c r="AL1216" s="41"/>
      <c r="AM1216" s="41"/>
      <c r="AN1216" s="41"/>
      <c r="AO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BA1216" s="41"/>
      <c r="BB1216" s="41"/>
      <c r="BC1216" s="41"/>
      <c r="BD1216" s="41"/>
      <c r="BE1216" s="41"/>
      <c r="BF1216" s="41"/>
      <c r="BH1216" s="41"/>
      <c r="BJ1216" s="41"/>
      <c r="BK1216" s="41"/>
      <c r="CC1216" s="41"/>
      <c r="CD1216" s="41"/>
      <c r="CE1216" s="41"/>
      <c r="CF1216" s="41"/>
      <c r="CG1216" s="41"/>
      <c r="CH1216" s="41"/>
    </row>
    <row r="1217" spans="7:86" ht="12.75">
      <c r="G1217" s="41"/>
      <c r="J1217" s="41"/>
      <c r="M1217" s="41"/>
      <c r="O1217" s="41"/>
      <c r="P1217" s="41"/>
      <c r="Q1217" s="41"/>
      <c r="S1217" s="41"/>
      <c r="T1217" s="41"/>
      <c r="U1217" s="41"/>
      <c r="V1217" s="41"/>
      <c r="W1217" s="41"/>
      <c r="X1217" s="41"/>
      <c r="Y1217" s="41"/>
      <c r="Z1217" s="41"/>
      <c r="AB1217" s="41"/>
      <c r="AC1217" s="41"/>
      <c r="AD1217" s="41"/>
      <c r="AE1217" s="41"/>
      <c r="AF1217" s="41"/>
      <c r="AG1217" s="41"/>
      <c r="AI1217" s="41"/>
      <c r="AJ1217" s="41"/>
      <c r="AK1217" s="41"/>
      <c r="AL1217" s="41"/>
      <c r="AM1217" s="41"/>
      <c r="AN1217" s="41"/>
      <c r="AO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BA1217" s="41"/>
      <c r="BB1217" s="41"/>
      <c r="BC1217" s="41"/>
      <c r="BD1217" s="41"/>
      <c r="BE1217" s="41"/>
      <c r="BF1217" s="41"/>
      <c r="BH1217" s="41"/>
      <c r="BJ1217" s="41"/>
      <c r="BK1217" s="41"/>
      <c r="CC1217" s="41"/>
      <c r="CD1217" s="41"/>
      <c r="CE1217" s="41"/>
      <c r="CF1217" s="41"/>
      <c r="CG1217" s="41"/>
      <c r="CH1217" s="41"/>
    </row>
    <row r="1218" spans="7:86" ht="12.75">
      <c r="G1218" s="41"/>
      <c r="J1218" s="41"/>
      <c r="M1218" s="41"/>
      <c r="O1218" s="41"/>
      <c r="P1218" s="41"/>
      <c r="Q1218" s="41"/>
      <c r="S1218" s="41"/>
      <c r="T1218" s="41"/>
      <c r="U1218" s="41"/>
      <c r="V1218" s="41"/>
      <c r="W1218" s="41"/>
      <c r="X1218" s="41"/>
      <c r="Y1218" s="41"/>
      <c r="Z1218" s="41"/>
      <c r="AB1218" s="41"/>
      <c r="AC1218" s="41"/>
      <c r="AD1218" s="41"/>
      <c r="AE1218" s="41"/>
      <c r="AF1218" s="41"/>
      <c r="AG1218" s="41"/>
      <c r="AI1218" s="41"/>
      <c r="AJ1218" s="41"/>
      <c r="AK1218" s="41"/>
      <c r="AL1218" s="41"/>
      <c r="AM1218" s="41"/>
      <c r="AN1218" s="41"/>
      <c r="AO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BA1218" s="41"/>
      <c r="BB1218" s="41"/>
      <c r="BC1218" s="41"/>
      <c r="BD1218" s="41"/>
      <c r="BE1218" s="41"/>
      <c r="BF1218" s="41"/>
      <c r="BH1218" s="41"/>
      <c r="BJ1218" s="41"/>
      <c r="BK1218" s="41"/>
      <c r="CC1218" s="41"/>
      <c r="CD1218" s="41"/>
      <c r="CE1218" s="41"/>
      <c r="CF1218" s="41"/>
      <c r="CG1218" s="41"/>
      <c r="CH1218" s="41"/>
    </row>
    <row r="1219" spans="7:86" ht="12.75">
      <c r="G1219" s="41"/>
      <c r="J1219" s="41"/>
      <c r="M1219" s="41"/>
      <c r="O1219" s="41"/>
      <c r="P1219" s="41"/>
      <c r="Q1219" s="41"/>
      <c r="S1219" s="41"/>
      <c r="T1219" s="41"/>
      <c r="U1219" s="41"/>
      <c r="V1219" s="41"/>
      <c r="W1219" s="41"/>
      <c r="X1219" s="41"/>
      <c r="Y1219" s="41"/>
      <c r="Z1219" s="41"/>
      <c r="AB1219" s="41"/>
      <c r="AC1219" s="41"/>
      <c r="AD1219" s="41"/>
      <c r="AE1219" s="41"/>
      <c r="AF1219" s="41"/>
      <c r="AG1219" s="41"/>
      <c r="AI1219" s="41"/>
      <c r="AJ1219" s="41"/>
      <c r="AK1219" s="41"/>
      <c r="AL1219" s="41"/>
      <c r="AM1219" s="41"/>
      <c r="AN1219" s="41"/>
      <c r="AO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BA1219" s="41"/>
      <c r="BB1219" s="41"/>
      <c r="BC1219" s="41"/>
      <c r="BD1219" s="41"/>
      <c r="BE1219" s="41"/>
      <c r="BF1219" s="41"/>
      <c r="BH1219" s="41"/>
      <c r="BJ1219" s="41"/>
      <c r="BK1219" s="41"/>
      <c r="CC1219" s="41"/>
      <c r="CD1219" s="41"/>
      <c r="CE1219" s="41"/>
      <c r="CF1219" s="41"/>
      <c r="CG1219" s="41"/>
      <c r="CH1219" s="41"/>
    </row>
    <row r="1220" spans="7:86" ht="12.75">
      <c r="G1220" s="41"/>
      <c r="J1220" s="41"/>
      <c r="M1220" s="41"/>
      <c r="O1220" s="41"/>
      <c r="P1220" s="41"/>
      <c r="Q1220" s="41"/>
      <c r="S1220" s="41"/>
      <c r="T1220" s="41"/>
      <c r="U1220" s="41"/>
      <c r="V1220" s="41"/>
      <c r="W1220" s="41"/>
      <c r="X1220" s="41"/>
      <c r="Y1220" s="41"/>
      <c r="Z1220" s="41"/>
      <c r="AB1220" s="41"/>
      <c r="AC1220" s="41"/>
      <c r="AD1220" s="41"/>
      <c r="AE1220" s="41"/>
      <c r="AF1220" s="41"/>
      <c r="AG1220" s="41"/>
      <c r="AI1220" s="41"/>
      <c r="AJ1220" s="41"/>
      <c r="AK1220" s="41"/>
      <c r="AL1220" s="41"/>
      <c r="AM1220" s="41"/>
      <c r="AN1220" s="41"/>
      <c r="AO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BA1220" s="41"/>
      <c r="BB1220" s="41"/>
      <c r="BC1220" s="41"/>
      <c r="BD1220" s="41"/>
      <c r="BE1220" s="41"/>
      <c r="BF1220" s="41"/>
      <c r="BH1220" s="41"/>
      <c r="BJ1220" s="41"/>
      <c r="BK1220" s="41"/>
      <c r="CC1220" s="41"/>
      <c r="CD1220" s="41"/>
      <c r="CE1220" s="41"/>
      <c r="CF1220" s="41"/>
      <c r="CG1220" s="41"/>
      <c r="CH1220" s="41"/>
    </row>
    <row r="1221" spans="7:86" ht="12.75">
      <c r="G1221" s="41"/>
      <c r="J1221" s="41"/>
      <c r="M1221" s="41"/>
      <c r="O1221" s="41"/>
      <c r="P1221" s="41"/>
      <c r="Q1221" s="41"/>
      <c r="S1221" s="41"/>
      <c r="T1221" s="41"/>
      <c r="U1221" s="41"/>
      <c r="V1221" s="41"/>
      <c r="W1221" s="41"/>
      <c r="X1221" s="41"/>
      <c r="Y1221" s="41"/>
      <c r="Z1221" s="41"/>
      <c r="AB1221" s="41"/>
      <c r="AC1221" s="41"/>
      <c r="AD1221" s="41"/>
      <c r="AE1221" s="41"/>
      <c r="AF1221" s="41"/>
      <c r="AG1221" s="41"/>
      <c r="AI1221" s="41"/>
      <c r="AJ1221" s="41"/>
      <c r="AK1221" s="41"/>
      <c r="AL1221" s="41"/>
      <c r="AM1221" s="41"/>
      <c r="AN1221" s="41"/>
      <c r="AO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BA1221" s="41"/>
      <c r="BB1221" s="41"/>
      <c r="BC1221" s="41"/>
      <c r="BD1221" s="41"/>
      <c r="BE1221" s="41"/>
      <c r="BF1221" s="41"/>
      <c r="BH1221" s="41"/>
      <c r="BJ1221" s="41"/>
      <c r="BK1221" s="41"/>
      <c r="CC1221" s="41"/>
      <c r="CD1221" s="41"/>
      <c r="CE1221" s="41"/>
      <c r="CF1221" s="41"/>
      <c r="CG1221" s="41"/>
      <c r="CH1221" s="41"/>
    </row>
    <row r="1222" spans="7:86" ht="12.75">
      <c r="G1222" s="41"/>
      <c r="J1222" s="41"/>
      <c r="M1222" s="41"/>
      <c r="O1222" s="41"/>
      <c r="P1222" s="41"/>
      <c r="Q1222" s="41"/>
      <c r="S1222" s="41"/>
      <c r="T1222" s="41"/>
      <c r="U1222" s="41"/>
      <c r="V1222" s="41"/>
      <c r="W1222" s="41"/>
      <c r="X1222" s="41"/>
      <c r="Y1222" s="41"/>
      <c r="Z1222" s="41"/>
      <c r="AB1222" s="41"/>
      <c r="AC1222" s="41"/>
      <c r="AD1222" s="41"/>
      <c r="AE1222" s="41"/>
      <c r="AF1222" s="41"/>
      <c r="AG1222" s="41"/>
      <c r="AI1222" s="41"/>
      <c r="AJ1222" s="41"/>
      <c r="AK1222" s="41"/>
      <c r="AL1222" s="41"/>
      <c r="AM1222" s="41"/>
      <c r="AN1222" s="41"/>
      <c r="AO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BA1222" s="41"/>
      <c r="BB1222" s="41"/>
      <c r="BC1222" s="41"/>
      <c r="BD1222" s="41"/>
      <c r="BE1222" s="41"/>
      <c r="BF1222" s="41"/>
      <c r="BH1222" s="41"/>
      <c r="BJ1222" s="41"/>
      <c r="BK1222" s="41"/>
      <c r="CC1222" s="41"/>
      <c r="CD1222" s="41"/>
      <c r="CE1222" s="41"/>
      <c r="CF1222" s="41"/>
      <c r="CG1222" s="41"/>
      <c r="CH1222" s="41"/>
    </row>
    <row r="1223" spans="7:86" ht="12.75">
      <c r="G1223" s="41"/>
      <c r="J1223" s="41"/>
      <c r="M1223" s="41"/>
      <c r="O1223" s="41"/>
      <c r="P1223" s="41"/>
      <c r="Q1223" s="41"/>
      <c r="S1223" s="41"/>
      <c r="T1223" s="41"/>
      <c r="U1223" s="41"/>
      <c r="V1223" s="41"/>
      <c r="W1223" s="41"/>
      <c r="X1223" s="41"/>
      <c r="Y1223" s="41"/>
      <c r="Z1223" s="41"/>
      <c r="AB1223" s="41"/>
      <c r="AC1223" s="41"/>
      <c r="AD1223" s="41"/>
      <c r="AE1223" s="41"/>
      <c r="AF1223" s="41"/>
      <c r="AG1223" s="41"/>
      <c r="AI1223" s="41"/>
      <c r="AJ1223" s="41"/>
      <c r="AK1223" s="41"/>
      <c r="AL1223" s="41"/>
      <c r="AM1223" s="41"/>
      <c r="AN1223" s="41"/>
      <c r="AO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BA1223" s="41"/>
      <c r="BB1223" s="41"/>
      <c r="BC1223" s="41"/>
      <c r="BD1223" s="41"/>
      <c r="BE1223" s="41"/>
      <c r="BF1223" s="41"/>
      <c r="BH1223" s="41"/>
      <c r="BJ1223" s="41"/>
      <c r="BK1223" s="41"/>
      <c r="CC1223" s="41"/>
      <c r="CD1223" s="41"/>
      <c r="CE1223" s="41"/>
      <c r="CF1223" s="41"/>
      <c r="CG1223" s="41"/>
      <c r="CH1223" s="41"/>
    </row>
    <row r="1224" spans="7:86" ht="12.75">
      <c r="G1224" s="41"/>
      <c r="J1224" s="41"/>
      <c r="M1224" s="41"/>
      <c r="O1224" s="41"/>
      <c r="P1224" s="41"/>
      <c r="Q1224" s="41"/>
      <c r="S1224" s="41"/>
      <c r="T1224" s="41"/>
      <c r="U1224" s="41"/>
      <c r="V1224" s="41"/>
      <c r="W1224" s="41"/>
      <c r="X1224" s="41"/>
      <c r="Y1224" s="41"/>
      <c r="Z1224" s="41"/>
      <c r="AB1224" s="41"/>
      <c r="AC1224" s="41"/>
      <c r="AD1224" s="41"/>
      <c r="AE1224" s="41"/>
      <c r="AF1224" s="41"/>
      <c r="AG1224" s="41"/>
      <c r="AI1224" s="41"/>
      <c r="AJ1224" s="41"/>
      <c r="AK1224" s="41"/>
      <c r="AL1224" s="41"/>
      <c r="AM1224" s="41"/>
      <c r="AN1224" s="41"/>
      <c r="AO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BA1224" s="41"/>
      <c r="BB1224" s="41"/>
      <c r="BC1224" s="41"/>
      <c r="BD1224" s="41"/>
      <c r="BE1224" s="41"/>
      <c r="BF1224" s="41"/>
      <c r="BH1224" s="41"/>
      <c r="BJ1224" s="41"/>
      <c r="BK1224" s="41"/>
      <c r="CC1224" s="41"/>
      <c r="CD1224" s="41"/>
      <c r="CE1224" s="41"/>
      <c r="CF1224" s="41"/>
      <c r="CG1224" s="41"/>
      <c r="CH1224" s="41"/>
    </row>
    <row r="1225" spans="7:86" ht="12.75">
      <c r="G1225" s="41"/>
      <c r="J1225" s="41"/>
      <c r="M1225" s="41"/>
      <c r="O1225" s="41"/>
      <c r="P1225" s="41"/>
      <c r="Q1225" s="41"/>
      <c r="S1225" s="41"/>
      <c r="T1225" s="41"/>
      <c r="U1225" s="41"/>
      <c r="V1225" s="41"/>
      <c r="W1225" s="41"/>
      <c r="X1225" s="41"/>
      <c r="Y1225" s="41"/>
      <c r="Z1225" s="41"/>
      <c r="AB1225" s="41"/>
      <c r="AC1225" s="41"/>
      <c r="AD1225" s="41"/>
      <c r="AE1225" s="41"/>
      <c r="AF1225" s="41"/>
      <c r="AG1225" s="41"/>
      <c r="AI1225" s="41"/>
      <c r="AJ1225" s="41"/>
      <c r="AK1225" s="41"/>
      <c r="AL1225" s="41"/>
      <c r="AM1225" s="41"/>
      <c r="AN1225" s="41"/>
      <c r="AO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BA1225" s="41"/>
      <c r="BB1225" s="41"/>
      <c r="BC1225" s="41"/>
      <c r="BD1225" s="41"/>
      <c r="BE1225" s="41"/>
      <c r="BF1225" s="41"/>
      <c r="BH1225" s="41"/>
      <c r="BJ1225" s="41"/>
      <c r="BK1225" s="41"/>
      <c r="CC1225" s="41"/>
      <c r="CD1225" s="41"/>
      <c r="CE1225" s="41"/>
      <c r="CF1225" s="41"/>
      <c r="CG1225" s="41"/>
      <c r="CH1225" s="41"/>
    </row>
    <row r="1226" spans="7:86" ht="12.75">
      <c r="G1226" s="41"/>
      <c r="J1226" s="41"/>
      <c r="M1226" s="41"/>
      <c r="O1226" s="41"/>
      <c r="P1226" s="41"/>
      <c r="Q1226" s="41"/>
      <c r="S1226" s="41"/>
      <c r="T1226" s="41"/>
      <c r="U1226" s="41"/>
      <c r="V1226" s="41"/>
      <c r="W1226" s="41"/>
      <c r="X1226" s="41"/>
      <c r="Y1226" s="41"/>
      <c r="Z1226" s="41"/>
      <c r="AB1226" s="41"/>
      <c r="AC1226" s="41"/>
      <c r="AD1226" s="41"/>
      <c r="AE1226" s="41"/>
      <c r="AF1226" s="41"/>
      <c r="AG1226" s="41"/>
      <c r="AI1226" s="41"/>
      <c r="AJ1226" s="41"/>
      <c r="AK1226" s="41"/>
      <c r="AL1226" s="41"/>
      <c r="AM1226" s="41"/>
      <c r="AN1226" s="41"/>
      <c r="AO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BA1226" s="41"/>
      <c r="BB1226" s="41"/>
      <c r="BC1226" s="41"/>
      <c r="BD1226" s="41"/>
      <c r="BE1226" s="41"/>
      <c r="BF1226" s="41"/>
      <c r="BH1226" s="41"/>
      <c r="BJ1226" s="41"/>
      <c r="BK1226" s="41"/>
      <c r="CC1226" s="41"/>
      <c r="CD1226" s="41"/>
      <c r="CE1226" s="41"/>
      <c r="CF1226" s="41"/>
      <c r="CG1226" s="41"/>
      <c r="CH1226" s="41"/>
    </row>
    <row r="1227" spans="7:86" ht="12.75">
      <c r="G1227" s="41"/>
      <c r="J1227" s="41"/>
      <c r="M1227" s="41"/>
      <c r="O1227" s="41"/>
      <c r="P1227" s="41"/>
      <c r="Q1227" s="41"/>
      <c r="S1227" s="41"/>
      <c r="T1227" s="41"/>
      <c r="U1227" s="41"/>
      <c r="V1227" s="41"/>
      <c r="W1227" s="41"/>
      <c r="X1227" s="41"/>
      <c r="Y1227" s="41"/>
      <c r="Z1227" s="41"/>
      <c r="AB1227" s="41"/>
      <c r="AC1227" s="41"/>
      <c r="AD1227" s="41"/>
      <c r="AE1227" s="41"/>
      <c r="AF1227" s="41"/>
      <c r="AG1227" s="41"/>
      <c r="AI1227" s="41"/>
      <c r="AJ1227" s="41"/>
      <c r="AK1227" s="41"/>
      <c r="AL1227" s="41"/>
      <c r="AM1227" s="41"/>
      <c r="AN1227" s="41"/>
      <c r="AO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BA1227" s="41"/>
      <c r="BB1227" s="41"/>
      <c r="BC1227" s="41"/>
      <c r="BD1227" s="41"/>
      <c r="BE1227" s="41"/>
      <c r="BF1227" s="41"/>
      <c r="BH1227" s="41"/>
      <c r="BJ1227" s="41"/>
      <c r="BK1227" s="41"/>
      <c r="CC1227" s="41"/>
      <c r="CD1227" s="41"/>
      <c r="CE1227" s="41"/>
      <c r="CF1227" s="41"/>
      <c r="CG1227" s="41"/>
      <c r="CH1227" s="41"/>
    </row>
    <row r="1228" spans="7:86" ht="12.75">
      <c r="G1228" s="41"/>
      <c r="J1228" s="41"/>
      <c r="M1228" s="41"/>
      <c r="O1228" s="41"/>
      <c r="P1228" s="41"/>
      <c r="Q1228" s="41"/>
      <c r="S1228" s="41"/>
      <c r="T1228" s="41"/>
      <c r="U1228" s="41"/>
      <c r="V1228" s="41"/>
      <c r="W1228" s="41"/>
      <c r="X1228" s="41"/>
      <c r="Y1228" s="41"/>
      <c r="Z1228" s="41"/>
      <c r="AB1228" s="41"/>
      <c r="AC1228" s="41"/>
      <c r="AD1228" s="41"/>
      <c r="AE1228" s="41"/>
      <c r="AF1228" s="41"/>
      <c r="AG1228" s="41"/>
      <c r="AI1228" s="41"/>
      <c r="AJ1228" s="41"/>
      <c r="AK1228" s="41"/>
      <c r="AL1228" s="41"/>
      <c r="AM1228" s="41"/>
      <c r="AN1228" s="41"/>
      <c r="AO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BA1228" s="41"/>
      <c r="BB1228" s="41"/>
      <c r="BC1228" s="41"/>
      <c r="BD1228" s="41"/>
      <c r="BE1228" s="41"/>
      <c r="BF1228" s="41"/>
      <c r="BH1228" s="41"/>
      <c r="BJ1228" s="41"/>
      <c r="BK1228" s="41"/>
      <c r="CC1228" s="41"/>
      <c r="CD1228" s="41"/>
      <c r="CE1228" s="41"/>
      <c r="CF1228" s="41"/>
      <c r="CG1228" s="41"/>
      <c r="CH1228" s="41"/>
    </row>
    <row r="1229" spans="7:86" ht="12.75">
      <c r="G1229" s="41"/>
      <c r="J1229" s="41"/>
      <c r="M1229" s="41"/>
      <c r="O1229" s="41"/>
      <c r="P1229" s="41"/>
      <c r="Q1229" s="41"/>
      <c r="S1229" s="41"/>
      <c r="T1229" s="41"/>
      <c r="U1229" s="41"/>
      <c r="V1229" s="41"/>
      <c r="W1229" s="41"/>
      <c r="X1229" s="41"/>
      <c r="Y1229" s="41"/>
      <c r="Z1229" s="41"/>
      <c r="AB1229" s="41"/>
      <c r="AC1229" s="41"/>
      <c r="AD1229" s="41"/>
      <c r="AE1229" s="41"/>
      <c r="AF1229" s="41"/>
      <c r="AG1229" s="41"/>
      <c r="AI1229" s="41"/>
      <c r="AJ1229" s="41"/>
      <c r="AK1229" s="41"/>
      <c r="AL1229" s="41"/>
      <c r="AM1229" s="41"/>
      <c r="AN1229" s="41"/>
      <c r="AO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BA1229" s="41"/>
      <c r="BB1229" s="41"/>
      <c r="BC1229" s="41"/>
      <c r="BD1229" s="41"/>
      <c r="BE1229" s="41"/>
      <c r="BF1229" s="41"/>
      <c r="BH1229" s="41"/>
      <c r="BJ1229" s="41"/>
      <c r="BK1229" s="41"/>
      <c r="CC1229" s="41"/>
      <c r="CD1229" s="41"/>
      <c r="CE1229" s="41"/>
      <c r="CF1229" s="41"/>
      <c r="CG1229" s="41"/>
      <c r="CH1229" s="41"/>
    </row>
    <row r="1230" spans="7:86" ht="12.75">
      <c r="G1230" s="41"/>
      <c r="J1230" s="41"/>
      <c r="M1230" s="41"/>
      <c r="O1230" s="41"/>
      <c r="P1230" s="41"/>
      <c r="Q1230" s="41"/>
      <c r="S1230" s="41"/>
      <c r="T1230" s="41"/>
      <c r="U1230" s="41"/>
      <c r="V1230" s="41"/>
      <c r="W1230" s="41"/>
      <c r="X1230" s="41"/>
      <c r="Y1230" s="41"/>
      <c r="Z1230" s="41"/>
      <c r="AB1230" s="41"/>
      <c r="AC1230" s="41"/>
      <c r="AD1230" s="41"/>
      <c r="AE1230" s="41"/>
      <c r="AF1230" s="41"/>
      <c r="AG1230" s="41"/>
      <c r="AI1230" s="41"/>
      <c r="AJ1230" s="41"/>
      <c r="AK1230" s="41"/>
      <c r="AL1230" s="41"/>
      <c r="AM1230" s="41"/>
      <c r="AN1230" s="41"/>
      <c r="AO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BA1230" s="41"/>
      <c r="BB1230" s="41"/>
      <c r="BC1230" s="41"/>
      <c r="BD1230" s="41"/>
      <c r="BE1230" s="41"/>
      <c r="BF1230" s="41"/>
      <c r="BH1230" s="41"/>
      <c r="BJ1230" s="41"/>
      <c r="BK1230" s="41"/>
      <c r="CC1230" s="41"/>
      <c r="CD1230" s="41"/>
      <c r="CE1230" s="41"/>
      <c r="CF1230" s="41"/>
      <c r="CG1230" s="41"/>
      <c r="CH1230" s="41"/>
    </row>
    <row r="1231" spans="7:86" ht="12.75">
      <c r="G1231" s="41"/>
      <c r="J1231" s="41"/>
      <c r="M1231" s="41"/>
      <c r="O1231" s="41"/>
      <c r="P1231" s="41"/>
      <c r="Q1231" s="41"/>
      <c r="S1231" s="41"/>
      <c r="T1231" s="41"/>
      <c r="U1231" s="41"/>
      <c r="V1231" s="41"/>
      <c r="W1231" s="41"/>
      <c r="X1231" s="41"/>
      <c r="Y1231" s="41"/>
      <c r="Z1231" s="41"/>
      <c r="AB1231" s="41"/>
      <c r="AC1231" s="41"/>
      <c r="AD1231" s="41"/>
      <c r="AE1231" s="41"/>
      <c r="AF1231" s="41"/>
      <c r="AG1231" s="41"/>
      <c r="AI1231" s="41"/>
      <c r="AJ1231" s="41"/>
      <c r="AK1231" s="41"/>
      <c r="AL1231" s="41"/>
      <c r="AM1231" s="41"/>
      <c r="AN1231" s="41"/>
      <c r="AO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BA1231" s="41"/>
      <c r="BB1231" s="41"/>
      <c r="BC1231" s="41"/>
      <c r="BD1231" s="41"/>
      <c r="BE1231" s="41"/>
      <c r="BF1231" s="41"/>
      <c r="BH1231" s="41"/>
      <c r="BJ1231" s="41"/>
      <c r="BK1231" s="41"/>
      <c r="CC1231" s="41"/>
      <c r="CD1231" s="41"/>
      <c r="CE1231" s="41"/>
      <c r="CF1231" s="41"/>
      <c r="CG1231" s="41"/>
      <c r="CH1231" s="41"/>
    </row>
    <row r="1232" spans="7:86" ht="12.75">
      <c r="G1232" s="41"/>
      <c r="J1232" s="41"/>
      <c r="M1232" s="41"/>
      <c r="O1232" s="41"/>
      <c r="P1232" s="41"/>
      <c r="Q1232" s="41"/>
      <c r="S1232" s="41"/>
      <c r="T1232" s="41"/>
      <c r="U1232" s="41"/>
      <c r="V1232" s="41"/>
      <c r="W1232" s="41"/>
      <c r="X1232" s="41"/>
      <c r="Y1232" s="41"/>
      <c r="Z1232" s="41"/>
      <c r="AB1232" s="41"/>
      <c r="AC1232" s="41"/>
      <c r="AD1232" s="41"/>
      <c r="AE1232" s="41"/>
      <c r="AF1232" s="41"/>
      <c r="AG1232" s="41"/>
      <c r="AI1232" s="41"/>
      <c r="AJ1232" s="41"/>
      <c r="AK1232" s="41"/>
      <c r="AL1232" s="41"/>
      <c r="AM1232" s="41"/>
      <c r="AN1232" s="41"/>
      <c r="AO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BA1232" s="41"/>
      <c r="BB1232" s="41"/>
      <c r="BC1232" s="41"/>
      <c r="BD1232" s="41"/>
      <c r="BE1232" s="41"/>
      <c r="BF1232" s="41"/>
      <c r="BH1232" s="41"/>
      <c r="BJ1232" s="41"/>
      <c r="BK1232" s="41"/>
      <c r="CC1232" s="41"/>
      <c r="CD1232" s="41"/>
      <c r="CE1232" s="41"/>
      <c r="CF1232" s="41"/>
      <c r="CG1232" s="41"/>
      <c r="CH1232" s="41"/>
    </row>
    <row r="1233" spans="7:86" ht="12.75">
      <c r="G1233" s="41"/>
      <c r="J1233" s="41"/>
      <c r="M1233" s="41"/>
      <c r="O1233" s="41"/>
      <c r="P1233" s="41"/>
      <c r="Q1233" s="41"/>
      <c r="S1233" s="41"/>
      <c r="T1233" s="41"/>
      <c r="U1233" s="41"/>
      <c r="V1233" s="41"/>
      <c r="W1233" s="41"/>
      <c r="X1233" s="41"/>
      <c r="Y1233" s="41"/>
      <c r="Z1233" s="41"/>
      <c r="AB1233" s="41"/>
      <c r="AC1233" s="41"/>
      <c r="AD1233" s="41"/>
      <c r="AE1233" s="41"/>
      <c r="AF1233" s="41"/>
      <c r="AG1233" s="41"/>
      <c r="AI1233" s="41"/>
      <c r="AJ1233" s="41"/>
      <c r="AK1233" s="41"/>
      <c r="AL1233" s="41"/>
      <c r="AM1233" s="41"/>
      <c r="AN1233" s="41"/>
      <c r="AO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BA1233" s="41"/>
      <c r="BB1233" s="41"/>
      <c r="BC1233" s="41"/>
      <c r="BD1233" s="41"/>
      <c r="BE1233" s="41"/>
      <c r="BF1233" s="41"/>
      <c r="BH1233" s="41"/>
      <c r="BJ1233" s="41"/>
      <c r="BK1233" s="41"/>
      <c r="CC1233" s="41"/>
      <c r="CD1233" s="41"/>
      <c r="CE1233" s="41"/>
      <c r="CF1233" s="41"/>
      <c r="CG1233" s="41"/>
      <c r="CH1233" s="41"/>
    </row>
    <row r="1234" spans="7:86" ht="12.75">
      <c r="G1234" s="41"/>
      <c r="J1234" s="41"/>
      <c r="M1234" s="41"/>
      <c r="O1234" s="41"/>
      <c r="P1234" s="41"/>
      <c r="Q1234" s="41"/>
      <c r="S1234" s="41"/>
      <c r="T1234" s="41"/>
      <c r="U1234" s="41"/>
      <c r="V1234" s="41"/>
      <c r="W1234" s="41"/>
      <c r="X1234" s="41"/>
      <c r="Y1234" s="41"/>
      <c r="Z1234" s="41"/>
      <c r="AB1234" s="41"/>
      <c r="AC1234" s="41"/>
      <c r="AD1234" s="41"/>
      <c r="AE1234" s="41"/>
      <c r="AF1234" s="41"/>
      <c r="AG1234" s="41"/>
      <c r="AI1234" s="41"/>
      <c r="AJ1234" s="41"/>
      <c r="AK1234" s="41"/>
      <c r="AL1234" s="41"/>
      <c r="AM1234" s="41"/>
      <c r="AN1234" s="41"/>
      <c r="AO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BA1234" s="41"/>
      <c r="BB1234" s="41"/>
      <c r="BC1234" s="41"/>
      <c r="BD1234" s="41"/>
      <c r="BE1234" s="41"/>
      <c r="BF1234" s="41"/>
      <c r="BH1234" s="41"/>
      <c r="BJ1234" s="41"/>
      <c r="BK1234" s="41"/>
      <c r="CC1234" s="41"/>
      <c r="CD1234" s="41"/>
      <c r="CE1234" s="41"/>
      <c r="CF1234" s="41"/>
      <c r="CG1234" s="41"/>
      <c r="CH1234" s="41"/>
    </row>
    <row r="1235" spans="7:86" ht="12.75">
      <c r="G1235" s="41"/>
      <c r="J1235" s="41"/>
      <c r="M1235" s="41"/>
      <c r="O1235" s="41"/>
      <c r="P1235" s="41"/>
      <c r="Q1235" s="41"/>
      <c r="S1235" s="41"/>
      <c r="T1235" s="41"/>
      <c r="U1235" s="41"/>
      <c r="V1235" s="41"/>
      <c r="W1235" s="41"/>
      <c r="X1235" s="41"/>
      <c r="Y1235" s="41"/>
      <c r="Z1235" s="41"/>
      <c r="AB1235" s="41"/>
      <c r="AC1235" s="41"/>
      <c r="AD1235" s="41"/>
      <c r="AE1235" s="41"/>
      <c r="AF1235" s="41"/>
      <c r="AG1235" s="41"/>
      <c r="AI1235" s="41"/>
      <c r="AJ1235" s="41"/>
      <c r="AK1235" s="41"/>
      <c r="AL1235" s="41"/>
      <c r="AM1235" s="41"/>
      <c r="AN1235" s="41"/>
      <c r="AO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BA1235" s="41"/>
      <c r="BB1235" s="41"/>
      <c r="BC1235" s="41"/>
      <c r="BD1235" s="41"/>
      <c r="BE1235" s="41"/>
      <c r="BF1235" s="41"/>
      <c r="BH1235" s="41"/>
      <c r="BJ1235" s="41"/>
      <c r="BK1235" s="41"/>
      <c r="CC1235" s="41"/>
      <c r="CD1235" s="41"/>
      <c r="CE1235" s="41"/>
      <c r="CF1235" s="41"/>
      <c r="CG1235" s="41"/>
      <c r="CH1235" s="41"/>
    </row>
    <row r="1236" spans="7:86" ht="12.75">
      <c r="G1236" s="41"/>
      <c r="J1236" s="41"/>
      <c r="M1236" s="41"/>
      <c r="O1236" s="41"/>
      <c r="P1236" s="41"/>
      <c r="Q1236" s="41"/>
      <c r="S1236" s="41"/>
      <c r="T1236" s="41"/>
      <c r="U1236" s="41"/>
      <c r="V1236" s="41"/>
      <c r="W1236" s="41"/>
      <c r="X1236" s="41"/>
      <c r="Y1236" s="41"/>
      <c r="Z1236" s="41"/>
      <c r="AB1236" s="41"/>
      <c r="AC1236" s="41"/>
      <c r="AD1236" s="41"/>
      <c r="AE1236" s="41"/>
      <c r="AF1236" s="41"/>
      <c r="AG1236" s="41"/>
      <c r="AI1236" s="41"/>
      <c r="AJ1236" s="41"/>
      <c r="AK1236" s="41"/>
      <c r="AL1236" s="41"/>
      <c r="AM1236" s="41"/>
      <c r="AN1236" s="41"/>
      <c r="AO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BA1236" s="41"/>
      <c r="BB1236" s="41"/>
      <c r="BC1236" s="41"/>
      <c r="BD1236" s="41"/>
      <c r="BE1236" s="41"/>
      <c r="BF1236" s="41"/>
      <c r="BH1236" s="41"/>
      <c r="BJ1236" s="41"/>
      <c r="BK1236" s="41"/>
      <c r="CC1236" s="41"/>
      <c r="CD1236" s="41"/>
      <c r="CE1236" s="41"/>
      <c r="CF1236" s="41"/>
      <c r="CG1236" s="41"/>
      <c r="CH1236" s="41"/>
    </row>
    <row r="1237" spans="7:86" ht="12.75">
      <c r="G1237" s="41"/>
      <c r="J1237" s="41"/>
      <c r="M1237" s="41"/>
      <c r="O1237" s="41"/>
      <c r="P1237" s="41"/>
      <c r="Q1237" s="41"/>
      <c r="S1237" s="41"/>
      <c r="T1237" s="41"/>
      <c r="U1237" s="41"/>
      <c r="V1237" s="41"/>
      <c r="W1237" s="41"/>
      <c r="X1237" s="41"/>
      <c r="Y1237" s="41"/>
      <c r="Z1237" s="41"/>
      <c r="AB1237" s="41"/>
      <c r="AC1237" s="41"/>
      <c r="AD1237" s="41"/>
      <c r="AE1237" s="41"/>
      <c r="AF1237" s="41"/>
      <c r="AG1237" s="41"/>
      <c r="AI1237" s="41"/>
      <c r="AJ1237" s="41"/>
      <c r="AK1237" s="41"/>
      <c r="AL1237" s="41"/>
      <c r="AM1237" s="41"/>
      <c r="AN1237" s="41"/>
      <c r="AO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BA1237" s="41"/>
      <c r="BB1237" s="41"/>
      <c r="BC1237" s="41"/>
      <c r="BD1237" s="41"/>
      <c r="BE1237" s="41"/>
      <c r="BF1237" s="41"/>
      <c r="BH1237" s="41"/>
      <c r="BJ1237" s="41"/>
      <c r="BK1237" s="41"/>
      <c r="CC1237" s="41"/>
      <c r="CD1237" s="41"/>
      <c r="CE1237" s="41"/>
      <c r="CF1237" s="41"/>
      <c r="CG1237" s="41"/>
      <c r="CH1237" s="41"/>
    </row>
    <row r="1238" spans="7:86" ht="12.75">
      <c r="G1238" s="41"/>
      <c r="J1238" s="41"/>
      <c r="M1238" s="41"/>
      <c r="O1238" s="41"/>
      <c r="P1238" s="41"/>
      <c r="Q1238" s="41"/>
      <c r="S1238" s="41"/>
      <c r="T1238" s="41"/>
      <c r="U1238" s="41"/>
      <c r="V1238" s="41"/>
      <c r="W1238" s="41"/>
      <c r="X1238" s="41"/>
      <c r="Y1238" s="41"/>
      <c r="Z1238" s="41"/>
      <c r="AB1238" s="41"/>
      <c r="AC1238" s="41"/>
      <c r="AD1238" s="41"/>
      <c r="AE1238" s="41"/>
      <c r="AF1238" s="41"/>
      <c r="AG1238" s="41"/>
      <c r="AI1238" s="41"/>
      <c r="AJ1238" s="41"/>
      <c r="AK1238" s="41"/>
      <c r="AL1238" s="41"/>
      <c r="AM1238" s="41"/>
      <c r="AN1238" s="41"/>
      <c r="AO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BA1238" s="41"/>
      <c r="BB1238" s="41"/>
      <c r="BC1238" s="41"/>
      <c r="BD1238" s="41"/>
      <c r="BE1238" s="41"/>
      <c r="BF1238" s="41"/>
      <c r="BH1238" s="41"/>
      <c r="BJ1238" s="41"/>
      <c r="BK1238" s="41"/>
      <c r="CC1238" s="41"/>
      <c r="CD1238" s="41"/>
      <c r="CE1238" s="41"/>
      <c r="CF1238" s="41"/>
      <c r="CG1238" s="41"/>
      <c r="CH1238" s="41"/>
    </row>
    <row r="1239" spans="7:86" ht="12.75">
      <c r="G1239" s="41"/>
      <c r="J1239" s="41"/>
      <c r="M1239" s="41"/>
      <c r="O1239" s="41"/>
      <c r="P1239" s="41"/>
      <c r="Q1239" s="41"/>
      <c r="S1239" s="41"/>
      <c r="T1239" s="41"/>
      <c r="U1239" s="41"/>
      <c r="V1239" s="41"/>
      <c r="W1239" s="41"/>
      <c r="X1239" s="41"/>
      <c r="Y1239" s="41"/>
      <c r="Z1239" s="41"/>
      <c r="AB1239" s="41"/>
      <c r="AC1239" s="41"/>
      <c r="AD1239" s="41"/>
      <c r="AE1239" s="41"/>
      <c r="AF1239" s="41"/>
      <c r="AG1239" s="41"/>
      <c r="AI1239" s="41"/>
      <c r="AJ1239" s="41"/>
      <c r="AK1239" s="41"/>
      <c r="AL1239" s="41"/>
      <c r="AM1239" s="41"/>
      <c r="AN1239" s="41"/>
      <c r="AO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BA1239" s="41"/>
      <c r="BB1239" s="41"/>
      <c r="BC1239" s="41"/>
      <c r="BD1239" s="41"/>
      <c r="BE1239" s="41"/>
      <c r="BF1239" s="41"/>
      <c r="BH1239" s="41"/>
      <c r="BJ1239" s="41"/>
      <c r="BK1239" s="41"/>
      <c r="CC1239" s="41"/>
      <c r="CD1239" s="41"/>
      <c r="CE1239" s="41"/>
      <c r="CF1239" s="41"/>
      <c r="CG1239" s="41"/>
      <c r="CH1239" s="41"/>
    </row>
    <row r="1240" spans="7:86" ht="12.75">
      <c r="G1240" s="41"/>
      <c r="J1240" s="41"/>
      <c r="M1240" s="41"/>
      <c r="O1240" s="41"/>
      <c r="P1240" s="41"/>
      <c r="Q1240" s="41"/>
      <c r="S1240" s="41"/>
      <c r="T1240" s="41"/>
      <c r="U1240" s="41"/>
      <c r="V1240" s="41"/>
      <c r="W1240" s="41"/>
      <c r="X1240" s="41"/>
      <c r="Y1240" s="41"/>
      <c r="Z1240" s="41"/>
      <c r="AB1240" s="41"/>
      <c r="AC1240" s="41"/>
      <c r="AD1240" s="41"/>
      <c r="AE1240" s="41"/>
      <c r="AF1240" s="41"/>
      <c r="AG1240" s="41"/>
      <c r="AI1240" s="41"/>
      <c r="AJ1240" s="41"/>
      <c r="AK1240" s="41"/>
      <c r="AL1240" s="41"/>
      <c r="AM1240" s="41"/>
      <c r="AN1240" s="41"/>
      <c r="AO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BA1240" s="41"/>
      <c r="BB1240" s="41"/>
      <c r="BC1240" s="41"/>
      <c r="BD1240" s="41"/>
      <c r="BE1240" s="41"/>
      <c r="BF1240" s="41"/>
      <c r="BH1240" s="41"/>
      <c r="BJ1240" s="41"/>
      <c r="BK1240" s="41"/>
      <c r="CC1240" s="41"/>
      <c r="CD1240" s="41"/>
      <c r="CE1240" s="41"/>
      <c r="CF1240" s="41"/>
      <c r="CG1240" s="41"/>
      <c r="CH1240" s="41"/>
    </row>
    <row r="1241" spans="7:86" ht="12.75">
      <c r="G1241" s="41"/>
      <c r="J1241" s="41"/>
      <c r="M1241" s="41"/>
      <c r="O1241" s="41"/>
      <c r="P1241" s="41"/>
      <c r="Q1241" s="41"/>
      <c r="S1241" s="41"/>
      <c r="T1241" s="41"/>
      <c r="U1241" s="41"/>
      <c r="V1241" s="41"/>
      <c r="W1241" s="41"/>
      <c r="X1241" s="41"/>
      <c r="Y1241" s="41"/>
      <c r="Z1241" s="41"/>
      <c r="AB1241" s="41"/>
      <c r="AC1241" s="41"/>
      <c r="AD1241" s="41"/>
      <c r="AE1241" s="41"/>
      <c r="AF1241" s="41"/>
      <c r="AG1241" s="41"/>
      <c r="AI1241" s="41"/>
      <c r="AJ1241" s="41"/>
      <c r="AK1241" s="41"/>
      <c r="AL1241" s="41"/>
      <c r="AM1241" s="41"/>
      <c r="AN1241" s="41"/>
      <c r="AO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BA1241" s="41"/>
      <c r="BB1241" s="41"/>
      <c r="BC1241" s="41"/>
      <c r="BD1241" s="41"/>
      <c r="BE1241" s="41"/>
      <c r="BF1241" s="41"/>
      <c r="BH1241" s="41"/>
      <c r="BJ1241" s="41"/>
      <c r="BK1241" s="41"/>
      <c r="CC1241" s="41"/>
      <c r="CD1241" s="41"/>
      <c r="CE1241" s="41"/>
      <c r="CF1241" s="41"/>
      <c r="CG1241" s="41"/>
      <c r="CH1241" s="41"/>
    </row>
    <row r="1242" spans="7:86" ht="12.75">
      <c r="G1242" s="41"/>
      <c r="J1242" s="41"/>
      <c r="M1242" s="41"/>
      <c r="O1242" s="41"/>
      <c r="P1242" s="41"/>
      <c r="Q1242" s="41"/>
      <c r="S1242" s="41"/>
      <c r="T1242" s="41"/>
      <c r="U1242" s="41"/>
      <c r="V1242" s="41"/>
      <c r="W1242" s="41"/>
      <c r="X1242" s="41"/>
      <c r="Y1242" s="41"/>
      <c r="Z1242" s="41"/>
      <c r="AB1242" s="41"/>
      <c r="AC1242" s="41"/>
      <c r="AD1242" s="41"/>
      <c r="AE1242" s="41"/>
      <c r="AF1242" s="41"/>
      <c r="AG1242" s="41"/>
      <c r="AI1242" s="41"/>
      <c r="AJ1242" s="41"/>
      <c r="AK1242" s="41"/>
      <c r="AL1242" s="41"/>
      <c r="AM1242" s="41"/>
      <c r="AN1242" s="41"/>
      <c r="AO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BA1242" s="41"/>
      <c r="BB1242" s="41"/>
      <c r="BC1242" s="41"/>
      <c r="BD1242" s="41"/>
      <c r="BE1242" s="41"/>
      <c r="BF1242" s="41"/>
      <c r="BH1242" s="41"/>
      <c r="BJ1242" s="41"/>
      <c r="BK1242" s="41"/>
      <c r="CC1242" s="41"/>
      <c r="CD1242" s="41"/>
      <c r="CE1242" s="41"/>
      <c r="CF1242" s="41"/>
      <c r="CG1242" s="41"/>
      <c r="CH1242" s="41"/>
    </row>
    <row r="1243" spans="7:86" ht="12.75">
      <c r="G1243" s="41"/>
      <c r="J1243" s="41"/>
      <c r="M1243" s="41"/>
      <c r="O1243" s="41"/>
      <c r="P1243" s="41"/>
      <c r="Q1243" s="41"/>
      <c r="S1243" s="41"/>
      <c r="T1243" s="41"/>
      <c r="U1243" s="41"/>
      <c r="V1243" s="41"/>
      <c r="W1243" s="41"/>
      <c r="X1243" s="41"/>
      <c r="Y1243" s="41"/>
      <c r="Z1243" s="41"/>
      <c r="AB1243" s="41"/>
      <c r="AC1243" s="41"/>
      <c r="AD1243" s="41"/>
      <c r="AE1243" s="41"/>
      <c r="AF1243" s="41"/>
      <c r="AG1243" s="41"/>
      <c r="AI1243" s="41"/>
      <c r="AJ1243" s="41"/>
      <c r="AK1243" s="41"/>
      <c r="AL1243" s="41"/>
      <c r="AM1243" s="41"/>
      <c r="AN1243" s="41"/>
      <c r="AO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BA1243" s="41"/>
      <c r="BB1243" s="41"/>
      <c r="BC1243" s="41"/>
      <c r="BD1243" s="41"/>
      <c r="BE1243" s="41"/>
      <c r="BF1243" s="41"/>
      <c r="BH1243" s="41"/>
      <c r="BJ1243" s="41"/>
      <c r="BK1243" s="41"/>
      <c r="CC1243" s="41"/>
      <c r="CD1243" s="41"/>
      <c r="CE1243" s="41"/>
      <c r="CF1243" s="41"/>
      <c r="CG1243" s="41"/>
      <c r="CH1243" s="41"/>
    </row>
    <row r="1244" spans="7:86" ht="12.75">
      <c r="G1244" s="41"/>
      <c r="J1244" s="41"/>
      <c r="M1244" s="41"/>
      <c r="O1244" s="41"/>
      <c r="P1244" s="41"/>
      <c r="Q1244" s="41"/>
      <c r="S1244" s="41"/>
      <c r="T1244" s="41"/>
      <c r="U1244" s="41"/>
      <c r="V1244" s="41"/>
      <c r="W1244" s="41"/>
      <c r="X1244" s="41"/>
      <c r="Y1244" s="41"/>
      <c r="Z1244" s="41"/>
      <c r="AB1244" s="41"/>
      <c r="AC1244" s="41"/>
      <c r="AD1244" s="41"/>
      <c r="AE1244" s="41"/>
      <c r="AF1244" s="41"/>
      <c r="AG1244" s="41"/>
      <c r="AI1244" s="41"/>
      <c r="AJ1244" s="41"/>
      <c r="AK1244" s="41"/>
      <c r="AL1244" s="41"/>
      <c r="AM1244" s="41"/>
      <c r="AN1244" s="41"/>
      <c r="AO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BA1244" s="41"/>
      <c r="BB1244" s="41"/>
      <c r="BC1244" s="41"/>
      <c r="BD1244" s="41"/>
      <c r="BE1244" s="41"/>
      <c r="BF1244" s="41"/>
      <c r="BH1244" s="41"/>
      <c r="BJ1244" s="41"/>
      <c r="BK1244" s="41"/>
      <c r="CC1244" s="41"/>
      <c r="CD1244" s="41"/>
      <c r="CE1244" s="41"/>
      <c r="CF1244" s="41"/>
      <c r="CG1244" s="41"/>
      <c r="CH1244" s="41"/>
    </row>
    <row r="1245" spans="7:86" ht="12.75">
      <c r="G1245" s="41"/>
      <c r="J1245" s="41"/>
      <c r="M1245" s="41"/>
      <c r="O1245" s="41"/>
      <c r="P1245" s="41"/>
      <c r="Q1245" s="41"/>
      <c r="S1245" s="41"/>
      <c r="T1245" s="41"/>
      <c r="U1245" s="41"/>
      <c r="V1245" s="41"/>
      <c r="W1245" s="41"/>
      <c r="X1245" s="41"/>
      <c r="Y1245" s="41"/>
      <c r="Z1245" s="41"/>
      <c r="AB1245" s="41"/>
      <c r="AC1245" s="41"/>
      <c r="AD1245" s="41"/>
      <c r="AE1245" s="41"/>
      <c r="AF1245" s="41"/>
      <c r="AG1245" s="41"/>
      <c r="AI1245" s="41"/>
      <c r="AJ1245" s="41"/>
      <c r="AK1245" s="41"/>
      <c r="AL1245" s="41"/>
      <c r="AM1245" s="41"/>
      <c r="AN1245" s="41"/>
      <c r="AO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BA1245" s="41"/>
      <c r="BB1245" s="41"/>
      <c r="BC1245" s="41"/>
      <c r="BD1245" s="41"/>
      <c r="BE1245" s="41"/>
      <c r="BF1245" s="41"/>
      <c r="BH1245" s="41"/>
      <c r="BJ1245" s="41"/>
      <c r="BK1245" s="41"/>
      <c r="CC1245" s="41"/>
      <c r="CD1245" s="41"/>
      <c r="CE1245" s="41"/>
      <c r="CF1245" s="41"/>
      <c r="CG1245" s="41"/>
      <c r="CH1245" s="41"/>
    </row>
    <row r="1246" spans="7:86" ht="12.75">
      <c r="G1246" s="41"/>
      <c r="J1246" s="41"/>
      <c r="M1246" s="41"/>
      <c r="O1246" s="41"/>
      <c r="P1246" s="41"/>
      <c r="Q1246" s="41"/>
      <c r="S1246" s="41"/>
      <c r="T1246" s="41"/>
      <c r="U1246" s="41"/>
      <c r="V1246" s="41"/>
      <c r="W1246" s="41"/>
      <c r="X1246" s="41"/>
      <c r="Y1246" s="41"/>
      <c r="Z1246" s="41"/>
      <c r="AB1246" s="41"/>
      <c r="AC1246" s="41"/>
      <c r="AD1246" s="41"/>
      <c r="AE1246" s="41"/>
      <c r="AF1246" s="41"/>
      <c r="AG1246" s="41"/>
      <c r="AI1246" s="41"/>
      <c r="AJ1246" s="41"/>
      <c r="AK1246" s="41"/>
      <c r="AL1246" s="41"/>
      <c r="AM1246" s="41"/>
      <c r="AN1246" s="41"/>
      <c r="AO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BA1246" s="41"/>
      <c r="BB1246" s="41"/>
      <c r="BC1246" s="41"/>
      <c r="BD1246" s="41"/>
      <c r="BE1246" s="41"/>
      <c r="BF1246" s="41"/>
      <c r="BH1246" s="41"/>
      <c r="BJ1246" s="41"/>
      <c r="BK1246" s="41"/>
      <c r="CC1246" s="41"/>
      <c r="CD1246" s="41"/>
      <c r="CE1246" s="41"/>
      <c r="CF1246" s="41"/>
      <c r="CG1246" s="41"/>
      <c r="CH1246" s="41"/>
    </row>
    <row r="1247" spans="7:86" ht="12.75">
      <c r="G1247" s="41"/>
      <c r="J1247" s="41"/>
      <c r="M1247" s="41"/>
      <c r="O1247" s="41"/>
      <c r="P1247" s="41"/>
      <c r="Q1247" s="41"/>
      <c r="S1247" s="41"/>
      <c r="T1247" s="41"/>
      <c r="U1247" s="41"/>
      <c r="V1247" s="41"/>
      <c r="W1247" s="41"/>
      <c r="X1247" s="41"/>
      <c r="Y1247" s="41"/>
      <c r="Z1247" s="41"/>
      <c r="AB1247" s="41"/>
      <c r="AC1247" s="41"/>
      <c r="AD1247" s="41"/>
      <c r="AE1247" s="41"/>
      <c r="AF1247" s="41"/>
      <c r="AG1247" s="41"/>
      <c r="AI1247" s="41"/>
      <c r="AJ1247" s="41"/>
      <c r="AK1247" s="41"/>
      <c r="AL1247" s="41"/>
      <c r="AM1247" s="41"/>
      <c r="AN1247" s="41"/>
      <c r="AO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BA1247" s="41"/>
      <c r="BB1247" s="41"/>
      <c r="BC1247" s="41"/>
      <c r="BD1247" s="41"/>
      <c r="BE1247" s="41"/>
      <c r="BF1247" s="41"/>
      <c r="BH1247" s="41"/>
      <c r="BJ1247" s="41"/>
      <c r="BK1247" s="41"/>
      <c r="CC1247" s="41"/>
      <c r="CD1247" s="41"/>
      <c r="CE1247" s="41"/>
      <c r="CF1247" s="41"/>
      <c r="CG1247" s="41"/>
      <c r="CH1247" s="41"/>
    </row>
    <row r="1248" spans="7:86" ht="12.75">
      <c r="G1248" s="41"/>
      <c r="J1248" s="41"/>
      <c r="M1248" s="41"/>
      <c r="O1248" s="41"/>
      <c r="P1248" s="41"/>
      <c r="Q1248" s="41"/>
      <c r="S1248" s="41"/>
      <c r="T1248" s="41"/>
      <c r="U1248" s="41"/>
      <c r="V1248" s="41"/>
      <c r="W1248" s="41"/>
      <c r="X1248" s="41"/>
      <c r="Y1248" s="41"/>
      <c r="Z1248" s="41"/>
      <c r="AB1248" s="41"/>
      <c r="AC1248" s="41"/>
      <c r="AD1248" s="41"/>
      <c r="AE1248" s="41"/>
      <c r="AF1248" s="41"/>
      <c r="AG1248" s="41"/>
      <c r="AI1248" s="41"/>
      <c r="AJ1248" s="41"/>
      <c r="AK1248" s="41"/>
      <c r="AL1248" s="41"/>
      <c r="AM1248" s="41"/>
      <c r="AN1248" s="41"/>
      <c r="AO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BA1248" s="41"/>
      <c r="BB1248" s="41"/>
      <c r="BC1248" s="41"/>
      <c r="BD1248" s="41"/>
      <c r="BE1248" s="41"/>
      <c r="BF1248" s="41"/>
      <c r="BH1248" s="41"/>
      <c r="BJ1248" s="41"/>
      <c r="BK1248" s="41"/>
      <c r="CC1248" s="41"/>
      <c r="CD1248" s="41"/>
      <c r="CE1248" s="41"/>
      <c r="CF1248" s="41"/>
      <c r="CG1248" s="41"/>
      <c r="CH1248" s="41"/>
    </row>
    <row r="1249" spans="7:86" ht="12.75">
      <c r="G1249" s="41"/>
      <c r="J1249" s="41"/>
      <c r="M1249" s="41"/>
      <c r="O1249" s="41"/>
      <c r="P1249" s="41"/>
      <c r="Q1249" s="41"/>
      <c r="S1249" s="41"/>
      <c r="T1249" s="41"/>
      <c r="U1249" s="41"/>
      <c r="V1249" s="41"/>
      <c r="W1249" s="41"/>
      <c r="X1249" s="41"/>
      <c r="Y1249" s="41"/>
      <c r="Z1249" s="41"/>
      <c r="AB1249" s="41"/>
      <c r="AC1249" s="41"/>
      <c r="AD1249" s="41"/>
      <c r="AE1249" s="41"/>
      <c r="AF1249" s="41"/>
      <c r="AG1249" s="41"/>
      <c r="AI1249" s="41"/>
      <c r="AJ1249" s="41"/>
      <c r="AK1249" s="41"/>
      <c r="AL1249" s="41"/>
      <c r="AM1249" s="41"/>
      <c r="AN1249" s="41"/>
      <c r="AO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BA1249" s="41"/>
      <c r="BB1249" s="41"/>
      <c r="BC1249" s="41"/>
      <c r="BD1249" s="41"/>
      <c r="BE1249" s="41"/>
      <c r="BF1249" s="41"/>
      <c r="BH1249" s="41"/>
      <c r="BJ1249" s="41"/>
      <c r="BK1249" s="41"/>
      <c r="CC1249" s="41"/>
      <c r="CD1249" s="41"/>
      <c r="CE1249" s="41"/>
      <c r="CF1249" s="41"/>
      <c r="CG1249" s="41"/>
      <c r="CH1249" s="41"/>
    </row>
    <row r="1250" spans="7:86" ht="12.75">
      <c r="G1250" s="41"/>
      <c r="J1250" s="41"/>
      <c r="M1250" s="41"/>
      <c r="O1250" s="41"/>
      <c r="P1250" s="41"/>
      <c r="Q1250" s="41"/>
      <c r="S1250" s="41"/>
      <c r="T1250" s="41"/>
      <c r="U1250" s="41"/>
      <c r="V1250" s="41"/>
      <c r="W1250" s="41"/>
      <c r="X1250" s="41"/>
      <c r="Y1250" s="41"/>
      <c r="Z1250" s="41"/>
      <c r="AB1250" s="41"/>
      <c r="AC1250" s="41"/>
      <c r="AD1250" s="41"/>
      <c r="AE1250" s="41"/>
      <c r="AF1250" s="41"/>
      <c r="AG1250" s="41"/>
      <c r="AI1250" s="41"/>
      <c r="AJ1250" s="41"/>
      <c r="AK1250" s="41"/>
      <c r="AL1250" s="41"/>
      <c r="AM1250" s="41"/>
      <c r="AN1250" s="41"/>
      <c r="AO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BA1250" s="41"/>
      <c r="BB1250" s="41"/>
      <c r="BC1250" s="41"/>
      <c r="BD1250" s="41"/>
      <c r="BE1250" s="41"/>
      <c r="BF1250" s="41"/>
      <c r="BH1250" s="41"/>
      <c r="BJ1250" s="41"/>
      <c r="BK1250" s="41"/>
      <c r="CC1250" s="41"/>
      <c r="CD1250" s="41"/>
      <c r="CE1250" s="41"/>
      <c r="CF1250" s="41"/>
      <c r="CG1250" s="41"/>
      <c r="CH1250" s="41"/>
    </row>
    <row r="1251" spans="7:86" ht="12.75">
      <c r="G1251" s="41"/>
      <c r="J1251" s="41"/>
      <c r="M1251" s="41"/>
      <c r="O1251" s="41"/>
      <c r="P1251" s="41"/>
      <c r="Q1251" s="41"/>
      <c r="S1251" s="41"/>
      <c r="T1251" s="41"/>
      <c r="U1251" s="41"/>
      <c r="V1251" s="41"/>
      <c r="W1251" s="41"/>
      <c r="X1251" s="41"/>
      <c r="Y1251" s="41"/>
      <c r="Z1251" s="41"/>
      <c r="AB1251" s="41"/>
      <c r="AC1251" s="41"/>
      <c r="AD1251" s="41"/>
      <c r="AE1251" s="41"/>
      <c r="AF1251" s="41"/>
      <c r="AG1251" s="41"/>
      <c r="AI1251" s="41"/>
      <c r="AJ1251" s="41"/>
      <c r="AK1251" s="41"/>
      <c r="AL1251" s="41"/>
      <c r="AM1251" s="41"/>
      <c r="AN1251" s="41"/>
      <c r="AO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BA1251" s="41"/>
      <c r="BB1251" s="41"/>
      <c r="BC1251" s="41"/>
      <c r="BD1251" s="41"/>
      <c r="BE1251" s="41"/>
      <c r="BF1251" s="41"/>
      <c r="BH1251" s="41"/>
      <c r="BJ1251" s="41"/>
      <c r="BK1251" s="41"/>
      <c r="CC1251" s="41"/>
      <c r="CD1251" s="41"/>
      <c r="CE1251" s="41"/>
      <c r="CF1251" s="41"/>
      <c r="CG1251" s="41"/>
      <c r="CH1251" s="41"/>
    </row>
    <row r="1252" spans="7:86" ht="12.75">
      <c r="G1252" s="41"/>
      <c r="J1252" s="41"/>
      <c r="M1252" s="41"/>
      <c r="O1252" s="41"/>
      <c r="P1252" s="41"/>
      <c r="Q1252" s="41"/>
      <c r="S1252" s="41"/>
      <c r="T1252" s="41"/>
      <c r="U1252" s="41"/>
      <c r="V1252" s="41"/>
      <c r="W1252" s="41"/>
      <c r="X1252" s="41"/>
      <c r="Y1252" s="41"/>
      <c r="Z1252" s="41"/>
      <c r="AB1252" s="41"/>
      <c r="AC1252" s="41"/>
      <c r="AD1252" s="41"/>
      <c r="AE1252" s="41"/>
      <c r="AF1252" s="41"/>
      <c r="AG1252" s="41"/>
      <c r="AI1252" s="41"/>
      <c r="AJ1252" s="41"/>
      <c r="AK1252" s="41"/>
      <c r="AL1252" s="41"/>
      <c r="AM1252" s="41"/>
      <c r="AN1252" s="41"/>
      <c r="AO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BA1252" s="41"/>
      <c r="BB1252" s="41"/>
      <c r="BC1252" s="41"/>
      <c r="BD1252" s="41"/>
      <c r="BE1252" s="41"/>
      <c r="BF1252" s="41"/>
      <c r="BH1252" s="41"/>
      <c r="BJ1252" s="41"/>
      <c r="BK1252" s="41"/>
      <c r="CC1252" s="41"/>
      <c r="CD1252" s="41"/>
      <c r="CE1252" s="41"/>
      <c r="CF1252" s="41"/>
      <c r="CG1252" s="41"/>
      <c r="CH1252" s="41"/>
    </row>
    <row r="1253" spans="7:86" ht="12.75">
      <c r="G1253" s="41"/>
      <c r="J1253" s="41"/>
      <c r="M1253" s="41"/>
      <c r="O1253" s="41"/>
      <c r="P1253" s="41"/>
      <c r="Q1253" s="41"/>
      <c r="S1253" s="41"/>
      <c r="T1253" s="41"/>
      <c r="U1253" s="41"/>
      <c r="V1253" s="41"/>
      <c r="W1253" s="41"/>
      <c r="X1253" s="41"/>
      <c r="Y1253" s="41"/>
      <c r="Z1253" s="41"/>
      <c r="AB1253" s="41"/>
      <c r="AC1253" s="41"/>
      <c r="AD1253" s="41"/>
      <c r="AE1253" s="41"/>
      <c r="AF1253" s="41"/>
      <c r="AG1253" s="41"/>
      <c r="AI1253" s="41"/>
      <c r="AJ1253" s="41"/>
      <c r="AK1253" s="41"/>
      <c r="AL1253" s="41"/>
      <c r="AM1253" s="41"/>
      <c r="AN1253" s="41"/>
      <c r="AO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BA1253" s="41"/>
      <c r="BB1253" s="41"/>
      <c r="BC1253" s="41"/>
      <c r="BD1253" s="41"/>
      <c r="BE1253" s="41"/>
      <c r="BF1253" s="41"/>
      <c r="BH1253" s="41"/>
      <c r="BJ1253" s="41"/>
      <c r="BK1253" s="41"/>
      <c r="CC1253" s="41"/>
      <c r="CD1253" s="41"/>
      <c r="CE1253" s="41"/>
      <c r="CF1253" s="41"/>
      <c r="CG1253" s="41"/>
      <c r="CH1253" s="41"/>
    </row>
    <row r="1254" spans="7:86" ht="12.75">
      <c r="G1254" s="41"/>
      <c r="J1254" s="41"/>
      <c r="M1254" s="41"/>
      <c r="O1254" s="41"/>
      <c r="P1254" s="41"/>
      <c r="Q1254" s="41"/>
      <c r="S1254" s="41"/>
      <c r="T1254" s="41"/>
      <c r="U1254" s="41"/>
      <c r="V1254" s="41"/>
      <c r="W1254" s="41"/>
      <c r="X1254" s="41"/>
      <c r="Y1254" s="41"/>
      <c r="Z1254" s="41"/>
      <c r="AB1254" s="41"/>
      <c r="AC1254" s="41"/>
      <c r="AD1254" s="41"/>
      <c r="AE1254" s="41"/>
      <c r="AF1254" s="41"/>
      <c r="AG1254" s="41"/>
      <c r="AI1254" s="41"/>
      <c r="AJ1254" s="41"/>
      <c r="AK1254" s="41"/>
      <c r="AL1254" s="41"/>
      <c r="AM1254" s="41"/>
      <c r="AN1254" s="41"/>
      <c r="AO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BA1254" s="41"/>
      <c r="BB1254" s="41"/>
      <c r="BC1254" s="41"/>
      <c r="BD1254" s="41"/>
      <c r="BE1254" s="41"/>
      <c r="BF1254" s="41"/>
      <c r="BH1254" s="41"/>
      <c r="BJ1254" s="41"/>
      <c r="BK1254" s="41"/>
      <c r="CC1254" s="41"/>
      <c r="CD1254" s="41"/>
      <c r="CE1254" s="41"/>
      <c r="CF1254" s="41"/>
      <c r="CG1254" s="41"/>
      <c r="CH1254" s="41"/>
    </row>
    <row r="1255" spans="7:86" ht="12.75">
      <c r="G1255" s="41"/>
      <c r="J1255" s="41"/>
      <c r="M1255" s="41"/>
      <c r="O1255" s="41"/>
      <c r="P1255" s="41"/>
      <c r="Q1255" s="41"/>
      <c r="S1255" s="41"/>
      <c r="T1255" s="41"/>
      <c r="U1255" s="41"/>
      <c r="V1255" s="41"/>
      <c r="W1255" s="41"/>
      <c r="X1255" s="41"/>
      <c r="Y1255" s="41"/>
      <c r="Z1255" s="41"/>
      <c r="AB1255" s="41"/>
      <c r="AC1255" s="41"/>
      <c r="AD1255" s="41"/>
      <c r="AE1255" s="41"/>
      <c r="AF1255" s="41"/>
      <c r="AG1255" s="41"/>
      <c r="AI1255" s="41"/>
      <c r="AJ1255" s="41"/>
      <c r="AK1255" s="41"/>
      <c r="AL1255" s="41"/>
      <c r="AM1255" s="41"/>
      <c r="AN1255" s="41"/>
      <c r="AO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BA1255" s="41"/>
      <c r="BB1255" s="41"/>
      <c r="BC1255" s="41"/>
      <c r="BD1255" s="41"/>
      <c r="BE1255" s="41"/>
      <c r="BF1255" s="41"/>
      <c r="BH1255" s="41"/>
      <c r="BJ1255" s="41"/>
      <c r="BK1255" s="41"/>
      <c r="CC1255" s="41"/>
      <c r="CD1255" s="41"/>
      <c r="CE1255" s="41"/>
      <c r="CF1255" s="41"/>
      <c r="CG1255" s="41"/>
      <c r="CH1255" s="41"/>
    </row>
    <row r="1256" spans="7:86" ht="12.75">
      <c r="G1256" s="41"/>
      <c r="J1256" s="41"/>
      <c r="M1256" s="41"/>
      <c r="O1256" s="41"/>
      <c r="P1256" s="41"/>
      <c r="Q1256" s="41"/>
      <c r="S1256" s="41"/>
      <c r="T1256" s="41"/>
      <c r="U1256" s="41"/>
      <c r="V1256" s="41"/>
      <c r="W1256" s="41"/>
      <c r="X1256" s="41"/>
      <c r="Y1256" s="41"/>
      <c r="Z1256" s="41"/>
      <c r="AB1256" s="41"/>
      <c r="AC1256" s="41"/>
      <c r="AD1256" s="41"/>
      <c r="AE1256" s="41"/>
      <c r="AF1256" s="41"/>
      <c r="AG1256" s="41"/>
      <c r="AI1256" s="41"/>
      <c r="AJ1256" s="41"/>
      <c r="AK1256" s="41"/>
      <c r="AL1256" s="41"/>
      <c r="AM1256" s="41"/>
      <c r="AN1256" s="41"/>
      <c r="AO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BA1256" s="41"/>
      <c r="BB1256" s="41"/>
      <c r="BC1256" s="41"/>
      <c r="BD1256" s="41"/>
      <c r="BE1256" s="41"/>
      <c r="BF1256" s="41"/>
      <c r="BH1256" s="41"/>
      <c r="BJ1256" s="41"/>
      <c r="BK1256" s="41"/>
      <c r="CC1256" s="41"/>
      <c r="CD1256" s="41"/>
      <c r="CE1256" s="41"/>
      <c r="CF1256" s="41"/>
      <c r="CG1256" s="41"/>
      <c r="CH1256" s="41"/>
    </row>
    <row r="1257" spans="7:86" ht="12.75">
      <c r="G1257" s="41"/>
      <c r="J1257" s="41"/>
      <c r="M1257" s="41"/>
      <c r="O1257" s="41"/>
      <c r="P1257" s="41"/>
      <c r="Q1257" s="41"/>
      <c r="S1257" s="41"/>
      <c r="T1257" s="41"/>
      <c r="U1257" s="41"/>
      <c r="V1257" s="41"/>
      <c r="W1257" s="41"/>
      <c r="X1257" s="41"/>
      <c r="Y1257" s="41"/>
      <c r="Z1257" s="41"/>
      <c r="AB1257" s="41"/>
      <c r="AC1257" s="41"/>
      <c r="AD1257" s="41"/>
      <c r="AE1257" s="41"/>
      <c r="AF1257" s="41"/>
      <c r="AG1257" s="41"/>
      <c r="AI1257" s="41"/>
      <c r="AJ1257" s="41"/>
      <c r="AK1257" s="41"/>
      <c r="AL1257" s="41"/>
      <c r="AM1257" s="41"/>
      <c r="AN1257" s="41"/>
      <c r="AO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BA1257" s="41"/>
      <c r="BB1257" s="41"/>
      <c r="BC1257" s="41"/>
      <c r="BD1257" s="41"/>
      <c r="BE1257" s="41"/>
      <c r="BF1257" s="41"/>
      <c r="BH1257" s="41"/>
      <c r="BJ1257" s="41"/>
      <c r="BK1257" s="41"/>
      <c r="CC1257" s="41"/>
      <c r="CD1257" s="41"/>
      <c r="CE1257" s="41"/>
      <c r="CF1257" s="41"/>
      <c r="CG1257" s="41"/>
      <c r="CH1257" s="41"/>
    </row>
    <row r="1258" spans="7:86" ht="12.75">
      <c r="G1258" s="41"/>
      <c r="J1258" s="41"/>
      <c r="M1258" s="41"/>
      <c r="O1258" s="41"/>
      <c r="P1258" s="41"/>
      <c r="Q1258" s="41"/>
      <c r="S1258" s="41"/>
      <c r="T1258" s="41"/>
      <c r="U1258" s="41"/>
      <c r="V1258" s="41"/>
      <c r="W1258" s="41"/>
      <c r="X1258" s="41"/>
      <c r="Y1258" s="41"/>
      <c r="Z1258" s="41"/>
      <c r="AB1258" s="41"/>
      <c r="AC1258" s="41"/>
      <c r="AD1258" s="41"/>
      <c r="AE1258" s="41"/>
      <c r="AF1258" s="41"/>
      <c r="AG1258" s="41"/>
      <c r="AI1258" s="41"/>
      <c r="AJ1258" s="41"/>
      <c r="AK1258" s="41"/>
      <c r="AL1258" s="41"/>
      <c r="AM1258" s="41"/>
      <c r="AN1258" s="41"/>
      <c r="AO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BA1258" s="41"/>
      <c r="BB1258" s="41"/>
      <c r="BC1258" s="41"/>
      <c r="BD1258" s="41"/>
      <c r="BE1258" s="41"/>
      <c r="BF1258" s="41"/>
      <c r="BH1258" s="41"/>
      <c r="BJ1258" s="41"/>
      <c r="BK1258" s="41"/>
      <c r="CC1258" s="41"/>
      <c r="CD1258" s="41"/>
      <c r="CE1258" s="41"/>
      <c r="CF1258" s="41"/>
      <c r="CG1258" s="41"/>
      <c r="CH1258" s="41"/>
    </row>
    <row r="1259" spans="7:86" ht="12.75">
      <c r="G1259" s="41"/>
      <c r="J1259" s="41"/>
      <c r="M1259" s="41"/>
      <c r="O1259" s="41"/>
      <c r="P1259" s="41"/>
      <c r="Q1259" s="41"/>
      <c r="S1259" s="41"/>
      <c r="T1259" s="41"/>
      <c r="U1259" s="41"/>
      <c r="V1259" s="41"/>
      <c r="W1259" s="41"/>
      <c r="X1259" s="41"/>
      <c r="Y1259" s="41"/>
      <c r="Z1259" s="41"/>
      <c r="AB1259" s="41"/>
      <c r="AC1259" s="41"/>
      <c r="AD1259" s="41"/>
      <c r="AE1259" s="41"/>
      <c r="AF1259" s="41"/>
      <c r="AG1259" s="41"/>
      <c r="AI1259" s="41"/>
      <c r="AJ1259" s="41"/>
      <c r="AK1259" s="41"/>
      <c r="AL1259" s="41"/>
      <c r="AM1259" s="41"/>
      <c r="AN1259" s="41"/>
      <c r="AO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BA1259" s="41"/>
      <c r="BB1259" s="41"/>
      <c r="BC1259" s="41"/>
      <c r="BD1259" s="41"/>
      <c r="BE1259" s="41"/>
      <c r="BF1259" s="41"/>
      <c r="BH1259" s="41"/>
      <c r="BJ1259" s="41"/>
      <c r="BK1259" s="41"/>
      <c r="CC1259" s="41"/>
      <c r="CD1259" s="41"/>
      <c r="CE1259" s="41"/>
      <c r="CF1259" s="41"/>
      <c r="CG1259" s="41"/>
      <c r="CH1259" s="41"/>
    </row>
    <row r="1260" spans="7:86" ht="12.75">
      <c r="G1260" s="41"/>
      <c r="J1260" s="41"/>
      <c r="M1260" s="41"/>
      <c r="O1260" s="41"/>
      <c r="P1260" s="41"/>
      <c r="Q1260" s="41"/>
      <c r="S1260" s="41"/>
      <c r="T1260" s="41"/>
      <c r="U1260" s="41"/>
      <c r="V1260" s="41"/>
      <c r="W1260" s="41"/>
      <c r="X1260" s="41"/>
      <c r="Y1260" s="41"/>
      <c r="Z1260" s="41"/>
      <c r="AB1260" s="41"/>
      <c r="AC1260" s="41"/>
      <c r="AD1260" s="41"/>
      <c r="AE1260" s="41"/>
      <c r="AF1260" s="41"/>
      <c r="AG1260" s="41"/>
      <c r="AI1260" s="41"/>
      <c r="AJ1260" s="41"/>
      <c r="AK1260" s="41"/>
      <c r="AL1260" s="41"/>
      <c r="AM1260" s="41"/>
      <c r="AN1260" s="41"/>
      <c r="AO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BA1260" s="41"/>
      <c r="BB1260" s="41"/>
      <c r="BC1260" s="41"/>
      <c r="BD1260" s="41"/>
      <c r="BE1260" s="41"/>
      <c r="BF1260" s="41"/>
      <c r="BH1260" s="41"/>
      <c r="BJ1260" s="41"/>
      <c r="BK1260" s="41"/>
      <c r="CC1260" s="41"/>
      <c r="CD1260" s="41"/>
      <c r="CE1260" s="41"/>
      <c r="CF1260" s="41"/>
      <c r="CG1260" s="41"/>
      <c r="CH1260" s="41"/>
    </row>
    <row r="1261" spans="7:86" ht="12.75">
      <c r="G1261" s="41"/>
      <c r="J1261" s="41"/>
      <c r="M1261" s="41"/>
      <c r="O1261" s="41"/>
      <c r="P1261" s="41"/>
      <c r="Q1261" s="41"/>
      <c r="S1261" s="41"/>
      <c r="T1261" s="41"/>
      <c r="U1261" s="41"/>
      <c r="V1261" s="41"/>
      <c r="W1261" s="41"/>
      <c r="X1261" s="41"/>
      <c r="Y1261" s="41"/>
      <c r="Z1261" s="41"/>
      <c r="AB1261" s="41"/>
      <c r="AC1261" s="41"/>
      <c r="AD1261" s="41"/>
      <c r="AE1261" s="41"/>
      <c r="AF1261" s="41"/>
      <c r="AG1261" s="41"/>
      <c r="AI1261" s="41"/>
      <c r="AJ1261" s="41"/>
      <c r="AK1261" s="41"/>
      <c r="AL1261" s="41"/>
      <c r="AM1261" s="41"/>
      <c r="AN1261" s="41"/>
      <c r="AO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BA1261" s="41"/>
      <c r="BB1261" s="41"/>
      <c r="BC1261" s="41"/>
      <c r="BD1261" s="41"/>
      <c r="BE1261" s="41"/>
      <c r="BF1261" s="41"/>
      <c r="BH1261" s="41"/>
      <c r="BJ1261" s="41"/>
      <c r="BK1261" s="41"/>
      <c r="CC1261" s="41"/>
      <c r="CD1261" s="41"/>
      <c r="CE1261" s="41"/>
      <c r="CF1261" s="41"/>
      <c r="CG1261" s="41"/>
      <c r="CH1261" s="41"/>
    </row>
    <row r="1262" spans="7:86" ht="12.75">
      <c r="G1262" s="41"/>
      <c r="J1262" s="41"/>
      <c r="M1262" s="41"/>
      <c r="O1262" s="41"/>
      <c r="P1262" s="41"/>
      <c r="Q1262" s="41"/>
      <c r="S1262" s="41"/>
      <c r="T1262" s="41"/>
      <c r="U1262" s="41"/>
      <c r="V1262" s="41"/>
      <c r="W1262" s="41"/>
      <c r="X1262" s="41"/>
      <c r="Y1262" s="41"/>
      <c r="Z1262" s="41"/>
      <c r="AB1262" s="41"/>
      <c r="AC1262" s="41"/>
      <c r="AD1262" s="41"/>
      <c r="AE1262" s="41"/>
      <c r="AF1262" s="41"/>
      <c r="AG1262" s="41"/>
      <c r="AI1262" s="41"/>
      <c r="AJ1262" s="41"/>
      <c r="AK1262" s="41"/>
      <c r="AL1262" s="41"/>
      <c r="AM1262" s="41"/>
      <c r="AN1262" s="41"/>
      <c r="AO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BA1262" s="41"/>
      <c r="BB1262" s="41"/>
      <c r="BC1262" s="41"/>
      <c r="BD1262" s="41"/>
      <c r="BE1262" s="41"/>
      <c r="BF1262" s="41"/>
      <c r="BH1262" s="41"/>
      <c r="BJ1262" s="41"/>
      <c r="BK1262" s="41"/>
      <c r="CC1262" s="41"/>
      <c r="CD1262" s="41"/>
      <c r="CE1262" s="41"/>
      <c r="CF1262" s="41"/>
      <c r="CG1262" s="41"/>
      <c r="CH1262" s="41"/>
    </row>
    <row r="1263" spans="7:86" ht="12.75">
      <c r="G1263" s="41"/>
      <c r="J1263" s="41"/>
      <c r="M1263" s="41"/>
      <c r="O1263" s="41"/>
      <c r="P1263" s="41"/>
      <c r="Q1263" s="41"/>
      <c r="S1263" s="41"/>
      <c r="T1263" s="41"/>
      <c r="U1263" s="41"/>
      <c r="V1263" s="41"/>
      <c r="W1263" s="41"/>
      <c r="X1263" s="41"/>
      <c r="Y1263" s="41"/>
      <c r="Z1263" s="41"/>
      <c r="AB1263" s="41"/>
      <c r="AC1263" s="41"/>
      <c r="AD1263" s="41"/>
      <c r="AE1263" s="41"/>
      <c r="AF1263" s="41"/>
      <c r="AG1263" s="41"/>
      <c r="AI1263" s="41"/>
      <c r="AJ1263" s="41"/>
      <c r="AK1263" s="41"/>
      <c r="AL1263" s="41"/>
      <c r="AM1263" s="41"/>
      <c r="AN1263" s="41"/>
      <c r="AO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BA1263" s="41"/>
      <c r="BB1263" s="41"/>
      <c r="BC1263" s="41"/>
      <c r="BD1263" s="41"/>
      <c r="BE1263" s="41"/>
      <c r="BF1263" s="41"/>
      <c r="BH1263" s="41"/>
      <c r="BJ1263" s="41"/>
      <c r="BK1263" s="41"/>
      <c r="CC1263" s="41"/>
      <c r="CD1263" s="41"/>
      <c r="CE1263" s="41"/>
      <c r="CF1263" s="41"/>
      <c r="CG1263" s="41"/>
      <c r="CH1263" s="41"/>
    </row>
    <row r="1264" spans="7:86" ht="12.75">
      <c r="G1264" s="41"/>
      <c r="J1264" s="41"/>
      <c r="M1264" s="41"/>
      <c r="O1264" s="41"/>
      <c r="P1264" s="41"/>
      <c r="Q1264" s="41"/>
      <c r="S1264" s="41"/>
      <c r="T1264" s="41"/>
      <c r="U1264" s="41"/>
      <c r="V1264" s="41"/>
      <c r="W1264" s="41"/>
      <c r="X1264" s="41"/>
      <c r="Y1264" s="41"/>
      <c r="Z1264" s="41"/>
      <c r="AB1264" s="41"/>
      <c r="AC1264" s="41"/>
      <c r="AD1264" s="41"/>
      <c r="AE1264" s="41"/>
      <c r="AF1264" s="41"/>
      <c r="AG1264" s="41"/>
      <c r="AI1264" s="41"/>
      <c r="AJ1264" s="41"/>
      <c r="AK1264" s="41"/>
      <c r="AL1264" s="41"/>
      <c r="AM1264" s="41"/>
      <c r="AN1264" s="41"/>
      <c r="AO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BA1264" s="41"/>
      <c r="BB1264" s="41"/>
      <c r="BC1264" s="41"/>
      <c r="BD1264" s="41"/>
      <c r="BE1264" s="41"/>
      <c r="BF1264" s="41"/>
      <c r="BH1264" s="41"/>
      <c r="BJ1264" s="41"/>
      <c r="BK1264" s="41"/>
      <c r="CC1264" s="41"/>
      <c r="CD1264" s="41"/>
      <c r="CE1264" s="41"/>
      <c r="CF1264" s="41"/>
      <c r="CG1264" s="41"/>
      <c r="CH1264" s="41"/>
    </row>
    <row r="1265" spans="7:86" ht="12.75">
      <c r="G1265" s="41"/>
      <c r="J1265" s="41"/>
      <c r="M1265" s="41"/>
      <c r="O1265" s="41"/>
      <c r="P1265" s="41"/>
      <c r="Q1265" s="41"/>
      <c r="S1265" s="41"/>
      <c r="T1265" s="41"/>
      <c r="U1265" s="41"/>
      <c r="V1265" s="41"/>
      <c r="W1265" s="41"/>
      <c r="X1265" s="41"/>
      <c r="Y1265" s="41"/>
      <c r="Z1265" s="41"/>
      <c r="AB1265" s="41"/>
      <c r="AC1265" s="41"/>
      <c r="AD1265" s="41"/>
      <c r="AE1265" s="41"/>
      <c r="AF1265" s="41"/>
      <c r="AG1265" s="41"/>
      <c r="AI1265" s="41"/>
      <c r="AJ1265" s="41"/>
      <c r="AK1265" s="41"/>
      <c r="AL1265" s="41"/>
      <c r="AM1265" s="41"/>
      <c r="AN1265" s="41"/>
      <c r="AO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BA1265" s="41"/>
      <c r="BB1265" s="41"/>
      <c r="BC1265" s="41"/>
      <c r="BD1265" s="41"/>
      <c r="BE1265" s="41"/>
      <c r="BF1265" s="41"/>
      <c r="BH1265" s="41"/>
      <c r="BJ1265" s="41"/>
      <c r="BK1265" s="41"/>
      <c r="CC1265" s="41"/>
      <c r="CD1265" s="41"/>
      <c r="CE1265" s="41"/>
      <c r="CF1265" s="41"/>
      <c r="CG1265" s="41"/>
      <c r="CH1265" s="41"/>
    </row>
    <row r="1266" spans="7:86" ht="12.75">
      <c r="G1266" s="41"/>
      <c r="J1266" s="41"/>
      <c r="M1266" s="41"/>
      <c r="O1266" s="41"/>
      <c r="P1266" s="41"/>
      <c r="Q1266" s="41"/>
      <c r="S1266" s="41"/>
      <c r="T1266" s="41"/>
      <c r="U1266" s="41"/>
      <c r="V1266" s="41"/>
      <c r="W1266" s="41"/>
      <c r="X1266" s="41"/>
      <c r="Y1266" s="41"/>
      <c r="Z1266" s="41"/>
      <c r="AB1266" s="41"/>
      <c r="AC1266" s="41"/>
      <c r="AD1266" s="41"/>
      <c r="AE1266" s="41"/>
      <c r="AF1266" s="41"/>
      <c r="AG1266" s="41"/>
      <c r="AI1266" s="41"/>
      <c r="AJ1266" s="41"/>
      <c r="AK1266" s="41"/>
      <c r="AL1266" s="41"/>
      <c r="AM1266" s="41"/>
      <c r="AN1266" s="41"/>
      <c r="AO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BA1266" s="41"/>
      <c r="BB1266" s="41"/>
      <c r="BC1266" s="41"/>
      <c r="BD1266" s="41"/>
      <c r="BE1266" s="41"/>
      <c r="BF1266" s="41"/>
      <c r="BH1266" s="41"/>
      <c r="BJ1266" s="41"/>
      <c r="BK1266" s="41"/>
      <c r="CC1266" s="41"/>
      <c r="CD1266" s="41"/>
      <c r="CE1266" s="41"/>
      <c r="CF1266" s="41"/>
      <c r="CG1266" s="41"/>
      <c r="CH1266" s="41"/>
    </row>
    <row r="1267" spans="7:86" ht="12.75">
      <c r="G1267" s="41"/>
      <c r="J1267" s="41"/>
      <c r="M1267" s="41"/>
      <c r="O1267" s="41"/>
      <c r="P1267" s="41"/>
      <c r="Q1267" s="41"/>
      <c r="S1267" s="41"/>
      <c r="T1267" s="41"/>
      <c r="U1267" s="41"/>
      <c r="V1267" s="41"/>
      <c r="W1267" s="41"/>
      <c r="X1267" s="41"/>
      <c r="Y1267" s="41"/>
      <c r="Z1267" s="41"/>
      <c r="AB1267" s="41"/>
      <c r="AC1267" s="41"/>
      <c r="AD1267" s="41"/>
      <c r="AE1267" s="41"/>
      <c r="AF1267" s="41"/>
      <c r="AG1267" s="41"/>
      <c r="AI1267" s="41"/>
      <c r="AJ1267" s="41"/>
      <c r="AK1267" s="41"/>
      <c r="AL1267" s="41"/>
      <c r="AM1267" s="41"/>
      <c r="AN1267" s="41"/>
      <c r="AO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BA1267" s="41"/>
      <c r="BB1267" s="41"/>
      <c r="BC1267" s="41"/>
      <c r="BD1267" s="41"/>
      <c r="BE1267" s="41"/>
      <c r="BF1267" s="41"/>
      <c r="BH1267" s="41"/>
      <c r="BJ1267" s="41"/>
      <c r="BK1267" s="41"/>
      <c r="CC1267" s="41"/>
      <c r="CD1267" s="41"/>
      <c r="CE1267" s="41"/>
      <c r="CF1267" s="41"/>
      <c r="CG1267" s="41"/>
      <c r="CH1267" s="41"/>
    </row>
    <row r="1268" spans="7:86" ht="12.75">
      <c r="G1268" s="41"/>
      <c r="J1268" s="41"/>
      <c r="M1268" s="41"/>
      <c r="O1268" s="41"/>
      <c r="P1268" s="41"/>
      <c r="Q1268" s="41"/>
      <c r="S1268" s="41"/>
      <c r="T1268" s="41"/>
      <c r="U1268" s="41"/>
      <c r="V1268" s="41"/>
      <c r="W1268" s="41"/>
      <c r="X1268" s="41"/>
      <c r="Y1268" s="41"/>
      <c r="Z1268" s="41"/>
      <c r="AB1268" s="41"/>
      <c r="AC1268" s="41"/>
      <c r="AD1268" s="41"/>
      <c r="AE1268" s="41"/>
      <c r="AF1268" s="41"/>
      <c r="AG1268" s="41"/>
      <c r="AI1268" s="41"/>
      <c r="AJ1268" s="41"/>
      <c r="AK1268" s="41"/>
      <c r="AL1268" s="41"/>
      <c r="AM1268" s="41"/>
      <c r="AN1268" s="41"/>
      <c r="AO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BA1268" s="41"/>
      <c r="BB1268" s="41"/>
      <c r="BC1268" s="41"/>
      <c r="BD1268" s="41"/>
      <c r="BE1268" s="41"/>
      <c r="BF1268" s="41"/>
      <c r="BH1268" s="41"/>
      <c r="BJ1268" s="41"/>
      <c r="BK1268" s="41"/>
      <c r="CC1268" s="41"/>
      <c r="CD1268" s="41"/>
      <c r="CE1268" s="41"/>
      <c r="CF1268" s="41"/>
      <c r="CG1268" s="41"/>
      <c r="CH1268" s="41"/>
    </row>
    <row r="1269" spans="7:86" ht="12.75">
      <c r="G1269" s="41"/>
      <c r="J1269" s="41"/>
      <c r="M1269" s="41"/>
      <c r="O1269" s="41"/>
      <c r="P1269" s="41"/>
      <c r="Q1269" s="41"/>
      <c r="S1269" s="41"/>
      <c r="T1269" s="41"/>
      <c r="U1269" s="41"/>
      <c r="V1269" s="41"/>
      <c r="W1269" s="41"/>
      <c r="X1269" s="41"/>
      <c r="Y1269" s="41"/>
      <c r="Z1269" s="41"/>
      <c r="AB1269" s="41"/>
      <c r="AC1269" s="41"/>
      <c r="AD1269" s="41"/>
      <c r="AE1269" s="41"/>
      <c r="AF1269" s="41"/>
      <c r="AG1269" s="41"/>
      <c r="AI1269" s="41"/>
      <c r="AJ1269" s="41"/>
      <c r="AK1269" s="41"/>
      <c r="AL1269" s="41"/>
      <c r="AM1269" s="41"/>
      <c r="AN1269" s="41"/>
      <c r="AO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BA1269" s="41"/>
      <c r="BB1269" s="41"/>
      <c r="BC1269" s="41"/>
      <c r="BD1269" s="41"/>
      <c r="BE1269" s="41"/>
      <c r="BF1269" s="41"/>
      <c r="BH1269" s="41"/>
      <c r="BJ1269" s="41"/>
      <c r="BK1269" s="41"/>
      <c r="CC1269" s="41"/>
      <c r="CD1269" s="41"/>
      <c r="CE1269" s="41"/>
      <c r="CF1269" s="41"/>
      <c r="CG1269" s="41"/>
      <c r="CH1269" s="41"/>
    </row>
    <row r="1270" spans="7:86" ht="12.75">
      <c r="G1270" s="41"/>
      <c r="J1270" s="41"/>
      <c r="M1270" s="41"/>
      <c r="O1270" s="41"/>
      <c r="P1270" s="41"/>
      <c r="Q1270" s="41"/>
      <c r="S1270" s="41"/>
      <c r="T1270" s="41"/>
      <c r="U1270" s="41"/>
      <c r="V1270" s="41"/>
      <c r="W1270" s="41"/>
      <c r="X1270" s="41"/>
      <c r="Y1270" s="41"/>
      <c r="Z1270" s="41"/>
      <c r="AB1270" s="41"/>
      <c r="AC1270" s="41"/>
      <c r="AD1270" s="41"/>
      <c r="AE1270" s="41"/>
      <c r="AF1270" s="41"/>
      <c r="AG1270" s="41"/>
      <c r="AI1270" s="41"/>
      <c r="AJ1270" s="41"/>
      <c r="AK1270" s="41"/>
      <c r="AL1270" s="41"/>
      <c r="AM1270" s="41"/>
      <c r="AN1270" s="41"/>
      <c r="AO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BA1270" s="41"/>
      <c r="BB1270" s="41"/>
      <c r="BC1270" s="41"/>
      <c r="BD1270" s="41"/>
      <c r="BE1270" s="41"/>
      <c r="BF1270" s="41"/>
      <c r="BH1270" s="41"/>
      <c r="BJ1270" s="41"/>
      <c r="BK1270" s="41"/>
      <c r="CC1270" s="41"/>
      <c r="CD1270" s="41"/>
      <c r="CE1270" s="41"/>
      <c r="CF1270" s="41"/>
      <c r="CG1270" s="41"/>
      <c r="CH1270" s="41"/>
    </row>
    <row r="1271" spans="7:86" ht="12.75">
      <c r="G1271" s="41"/>
      <c r="J1271" s="41"/>
      <c r="M1271" s="41"/>
      <c r="O1271" s="41"/>
      <c r="P1271" s="41"/>
      <c r="Q1271" s="41"/>
      <c r="S1271" s="41"/>
      <c r="T1271" s="41"/>
      <c r="U1271" s="41"/>
      <c r="V1271" s="41"/>
      <c r="W1271" s="41"/>
      <c r="X1271" s="41"/>
      <c r="Y1271" s="41"/>
      <c r="Z1271" s="41"/>
      <c r="AB1271" s="41"/>
      <c r="AC1271" s="41"/>
      <c r="AD1271" s="41"/>
      <c r="AE1271" s="41"/>
      <c r="AF1271" s="41"/>
      <c r="AG1271" s="41"/>
      <c r="AI1271" s="41"/>
      <c r="AJ1271" s="41"/>
      <c r="AK1271" s="41"/>
      <c r="AL1271" s="41"/>
      <c r="AM1271" s="41"/>
      <c r="AN1271" s="41"/>
      <c r="AO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BA1271" s="41"/>
      <c r="BB1271" s="41"/>
      <c r="BC1271" s="41"/>
      <c r="BD1271" s="41"/>
      <c r="BE1271" s="41"/>
      <c r="BF1271" s="41"/>
      <c r="BH1271" s="41"/>
      <c r="BJ1271" s="41"/>
      <c r="BK1271" s="41"/>
      <c r="CC1271" s="41"/>
      <c r="CD1271" s="41"/>
      <c r="CE1271" s="41"/>
      <c r="CF1271" s="41"/>
      <c r="CG1271" s="41"/>
      <c r="CH1271" s="41"/>
    </row>
    <row r="1272" spans="7:86" ht="12.75">
      <c r="G1272" s="41"/>
      <c r="J1272" s="41"/>
      <c r="M1272" s="41"/>
      <c r="O1272" s="41"/>
      <c r="P1272" s="41"/>
      <c r="Q1272" s="41"/>
      <c r="S1272" s="41"/>
      <c r="T1272" s="41"/>
      <c r="U1272" s="41"/>
      <c r="V1272" s="41"/>
      <c r="W1272" s="41"/>
      <c r="X1272" s="41"/>
      <c r="Y1272" s="41"/>
      <c r="Z1272" s="41"/>
      <c r="AB1272" s="41"/>
      <c r="AC1272" s="41"/>
      <c r="AD1272" s="41"/>
      <c r="AE1272" s="41"/>
      <c r="AF1272" s="41"/>
      <c r="AG1272" s="41"/>
      <c r="AI1272" s="41"/>
      <c r="AJ1272" s="41"/>
      <c r="AK1272" s="41"/>
      <c r="AL1272" s="41"/>
      <c r="AM1272" s="41"/>
      <c r="AN1272" s="41"/>
      <c r="AO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BA1272" s="41"/>
      <c r="BB1272" s="41"/>
      <c r="BC1272" s="41"/>
      <c r="BD1272" s="41"/>
      <c r="BE1272" s="41"/>
      <c r="BF1272" s="41"/>
      <c r="BH1272" s="41"/>
      <c r="BJ1272" s="41"/>
      <c r="BK1272" s="41"/>
      <c r="CC1272" s="41"/>
      <c r="CD1272" s="41"/>
      <c r="CE1272" s="41"/>
      <c r="CF1272" s="41"/>
      <c r="CG1272" s="41"/>
      <c r="CH1272" s="41"/>
    </row>
    <row r="1273" spans="7:86" ht="12.75">
      <c r="G1273" s="41"/>
      <c r="J1273" s="41"/>
      <c r="M1273" s="41"/>
      <c r="O1273" s="41"/>
      <c r="P1273" s="41"/>
      <c r="Q1273" s="41"/>
      <c r="S1273" s="41"/>
      <c r="T1273" s="41"/>
      <c r="U1273" s="41"/>
      <c r="V1273" s="41"/>
      <c r="W1273" s="41"/>
      <c r="X1273" s="41"/>
      <c r="Y1273" s="41"/>
      <c r="Z1273" s="41"/>
      <c r="AB1273" s="41"/>
      <c r="AC1273" s="41"/>
      <c r="AD1273" s="41"/>
      <c r="AE1273" s="41"/>
      <c r="AF1273" s="41"/>
      <c r="AG1273" s="41"/>
      <c r="AI1273" s="41"/>
      <c r="AJ1273" s="41"/>
      <c r="AK1273" s="41"/>
      <c r="AL1273" s="41"/>
      <c r="AM1273" s="41"/>
      <c r="AN1273" s="41"/>
      <c r="AO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BA1273" s="41"/>
      <c r="BB1273" s="41"/>
      <c r="BC1273" s="41"/>
      <c r="BD1273" s="41"/>
      <c r="BE1273" s="41"/>
      <c r="BF1273" s="41"/>
      <c r="BH1273" s="41"/>
      <c r="BJ1273" s="41"/>
      <c r="BK1273" s="41"/>
      <c r="CC1273" s="41"/>
      <c r="CD1273" s="41"/>
      <c r="CE1273" s="41"/>
      <c r="CF1273" s="41"/>
      <c r="CG1273" s="41"/>
      <c r="CH1273" s="41"/>
    </row>
    <row r="1274" spans="7:86" ht="12.75">
      <c r="G1274" s="41"/>
      <c r="J1274" s="41"/>
      <c r="M1274" s="41"/>
      <c r="O1274" s="41"/>
      <c r="P1274" s="41"/>
      <c r="Q1274" s="41"/>
      <c r="S1274" s="41"/>
      <c r="T1274" s="41"/>
      <c r="U1274" s="41"/>
      <c r="V1274" s="41"/>
      <c r="W1274" s="41"/>
      <c r="X1274" s="41"/>
      <c r="Y1274" s="41"/>
      <c r="Z1274" s="41"/>
      <c r="AB1274" s="41"/>
      <c r="AC1274" s="41"/>
      <c r="AD1274" s="41"/>
      <c r="AE1274" s="41"/>
      <c r="AF1274" s="41"/>
      <c r="AG1274" s="41"/>
      <c r="AI1274" s="41"/>
      <c r="AJ1274" s="41"/>
      <c r="AK1274" s="41"/>
      <c r="AL1274" s="41"/>
      <c r="AM1274" s="41"/>
      <c r="AN1274" s="41"/>
      <c r="AO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BA1274" s="41"/>
      <c r="BB1274" s="41"/>
      <c r="BC1274" s="41"/>
      <c r="BD1274" s="41"/>
      <c r="BE1274" s="41"/>
      <c r="BF1274" s="41"/>
      <c r="BH1274" s="41"/>
      <c r="BJ1274" s="41"/>
      <c r="BK1274" s="41"/>
      <c r="CC1274" s="41"/>
      <c r="CD1274" s="41"/>
      <c r="CE1274" s="41"/>
      <c r="CF1274" s="41"/>
      <c r="CG1274" s="41"/>
      <c r="CH1274" s="41"/>
    </row>
    <row r="1275" spans="7:86" ht="12.75">
      <c r="G1275" s="41"/>
      <c r="J1275" s="41"/>
      <c r="M1275" s="41"/>
      <c r="O1275" s="41"/>
      <c r="P1275" s="41"/>
      <c r="Q1275" s="41"/>
      <c r="S1275" s="41"/>
      <c r="T1275" s="41"/>
      <c r="U1275" s="41"/>
      <c r="V1275" s="41"/>
      <c r="W1275" s="41"/>
      <c r="X1275" s="41"/>
      <c r="Y1275" s="41"/>
      <c r="Z1275" s="41"/>
      <c r="AB1275" s="41"/>
      <c r="AC1275" s="41"/>
      <c r="AD1275" s="41"/>
      <c r="AE1275" s="41"/>
      <c r="AF1275" s="41"/>
      <c r="AG1275" s="41"/>
      <c r="AI1275" s="41"/>
      <c r="AJ1275" s="41"/>
      <c r="AK1275" s="41"/>
      <c r="AL1275" s="41"/>
      <c r="AM1275" s="41"/>
      <c r="AN1275" s="41"/>
      <c r="AO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BA1275" s="41"/>
      <c r="BB1275" s="41"/>
      <c r="BC1275" s="41"/>
      <c r="BD1275" s="41"/>
      <c r="BE1275" s="41"/>
      <c r="BF1275" s="41"/>
      <c r="BH1275" s="41"/>
      <c r="BJ1275" s="41"/>
      <c r="BK1275" s="41"/>
      <c r="CC1275" s="41"/>
      <c r="CD1275" s="41"/>
      <c r="CE1275" s="41"/>
      <c r="CF1275" s="41"/>
      <c r="CG1275" s="41"/>
      <c r="CH1275" s="41"/>
    </row>
    <row r="1276" spans="7:86" ht="12.75">
      <c r="G1276" s="41"/>
      <c r="J1276" s="41"/>
      <c r="M1276" s="41"/>
      <c r="O1276" s="41"/>
      <c r="P1276" s="41"/>
      <c r="Q1276" s="41"/>
      <c r="S1276" s="41"/>
      <c r="T1276" s="41"/>
      <c r="U1276" s="41"/>
      <c r="V1276" s="41"/>
      <c r="W1276" s="41"/>
      <c r="X1276" s="41"/>
      <c r="Y1276" s="41"/>
      <c r="Z1276" s="41"/>
      <c r="AB1276" s="41"/>
      <c r="AC1276" s="41"/>
      <c r="AD1276" s="41"/>
      <c r="AE1276" s="41"/>
      <c r="AF1276" s="41"/>
      <c r="AG1276" s="41"/>
      <c r="AI1276" s="41"/>
      <c r="AJ1276" s="41"/>
      <c r="AK1276" s="41"/>
      <c r="AL1276" s="41"/>
      <c r="AM1276" s="41"/>
      <c r="AN1276" s="41"/>
      <c r="AO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BA1276" s="41"/>
      <c r="BB1276" s="41"/>
      <c r="BC1276" s="41"/>
      <c r="BD1276" s="41"/>
      <c r="BE1276" s="41"/>
      <c r="BF1276" s="41"/>
      <c r="BH1276" s="41"/>
      <c r="BJ1276" s="41"/>
      <c r="BK1276" s="41"/>
      <c r="CC1276" s="41"/>
      <c r="CD1276" s="41"/>
      <c r="CE1276" s="41"/>
      <c r="CF1276" s="41"/>
      <c r="CG1276" s="41"/>
      <c r="CH1276" s="41"/>
    </row>
    <row r="1277" spans="7:86" ht="12.75">
      <c r="G1277" s="41"/>
      <c r="J1277" s="41"/>
      <c r="M1277" s="41"/>
      <c r="O1277" s="41"/>
      <c r="P1277" s="41"/>
      <c r="Q1277" s="41"/>
      <c r="S1277" s="41"/>
      <c r="T1277" s="41"/>
      <c r="U1277" s="41"/>
      <c r="V1277" s="41"/>
      <c r="W1277" s="41"/>
      <c r="X1277" s="41"/>
      <c r="Y1277" s="41"/>
      <c r="Z1277" s="41"/>
      <c r="AB1277" s="41"/>
      <c r="AC1277" s="41"/>
      <c r="AD1277" s="41"/>
      <c r="AE1277" s="41"/>
      <c r="AF1277" s="41"/>
      <c r="AG1277" s="41"/>
      <c r="AI1277" s="41"/>
      <c r="AJ1277" s="41"/>
      <c r="AK1277" s="41"/>
      <c r="AL1277" s="41"/>
      <c r="AM1277" s="41"/>
      <c r="AN1277" s="41"/>
      <c r="AO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BA1277" s="41"/>
      <c r="BB1277" s="41"/>
      <c r="BC1277" s="41"/>
      <c r="BD1277" s="41"/>
      <c r="BE1277" s="41"/>
      <c r="BF1277" s="41"/>
      <c r="BH1277" s="41"/>
      <c r="BJ1277" s="41"/>
      <c r="BK1277" s="41"/>
      <c r="CC1277" s="41"/>
      <c r="CD1277" s="41"/>
      <c r="CE1277" s="41"/>
      <c r="CF1277" s="41"/>
      <c r="CG1277" s="41"/>
      <c r="CH1277" s="41"/>
    </row>
    <row r="1278" spans="7:86" ht="12.75">
      <c r="G1278" s="41"/>
      <c r="J1278" s="41"/>
      <c r="M1278" s="41"/>
      <c r="O1278" s="41"/>
      <c r="P1278" s="41"/>
      <c r="Q1278" s="41"/>
      <c r="S1278" s="41"/>
      <c r="T1278" s="41"/>
      <c r="U1278" s="41"/>
      <c r="V1278" s="41"/>
      <c r="W1278" s="41"/>
      <c r="X1278" s="41"/>
      <c r="Y1278" s="41"/>
      <c r="Z1278" s="41"/>
      <c r="AB1278" s="41"/>
      <c r="AC1278" s="41"/>
      <c r="AD1278" s="41"/>
      <c r="AE1278" s="41"/>
      <c r="AF1278" s="41"/>
      <c r="AG1278" s="41"/>
      <c r="AI1278" s="41"/>
      <c r="AJ1278" s="41"/>
      <c r="AK1278" s="41"/>
      <c r="AL1278" s="41"/>
      <c r="AM1278" s="41"/>
      <c r="AN1278" s="41"/>
      <c r="AO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BA1278" s="41"/>
      <c r="BB1278" s="41"/>
      <c r="BC1278" s="41"/>
      <c r="BD1278" s="41"/>
      <c r="BE1278" s="41"/>
      <c r="BF1278" s="41"/>
      <c r="BH1278" s="41"/>
      <c r="BJ1278" s="41"/>
      <c r="BK1278" s="41"/>
      <c r="CC1278" s="41"/>
      <c r="CD1278" s="41"/>
      <c r="CE1278" s="41"/>
      <c r="CF1278" s="41"/>
      <c r="CG1278" s="41"/>
      <c r="CH1278" s="41"/>
    </row>
    <row r="1279" spans="7:86" ht="12.75">
      <c r="G1279" s="41"/>
      <c r="J1279" s="41"/>
      <c r="M1279" s="41"/>
      <c r="O1279" s="41"/>
      <c r="P1279" s="41"/>
      <c r="Q1279" s="41"/>
      <c r="S1279" s="41"/>
      <c r="T1279" s="41"/>
      <c r="U1279" s="41"/>
      <c r="V1279" s="41"/>
      <c r="W1279" s="41"/>
      <c r="X1279" s="41"/>
      <c r="Y1279" s="41"/>
      <c r="Z1279" s="41"/>
      <c r="AB1279" s="41"/>
      <c r="AC1279" s="41"/>
      <c r="AD1279" s="41"/>
      <c r="AE1279" s="41"/>
      <c r="AF1279" s="41"/>
      <c r="AG1279" s="41"/>
      <c r="AI1279" s="41"/>
      <c r="AJ1279" s="41"/>
      <c r="AK1279" s="41"/>
      <c r="AL1279" s="41"/>
      <c r="AM1279" s="41"/>
      <c r="AN1279" s="41"/>
      <c r="AO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BA1279" s="41"/>
      <c r="BB1279" s="41"/>
      <c r="BC1279" s="41"/>
      <c r="BD1279" s="41"/>
      <c r="BE1279" s="41"/>
      <c r="BF1279" s="41"/>
      <c r="BH1279" s="41"/>
      <c r="BJ1279" s="41"/>
      <c r="BK1279" s="41"/>
      <c r="CC1279" s="41"/>
      <c r="CD1279" s="41"/>
      <c r="CE1279" s="41"/>
      <c r="CF1279" s="41"/>
      <c r="CG1279" s="41"/>
      <c r="CH1279" s="41"/>
    </row>
    <row r="1280" spans="7:86" ht="12.75">
      <c r="G1280" s="41"/>
      <c r="J1280" s="41"/>
      <c r="M1280" s="41"/>
      <c r="O1280" s="41"/>
      <c r="P1280" s="41"/>
      <c r="Q1280" s="41"/>
      <c r="S1280" s="41"/>
      <c r="T1280" s="41"/>
      <c r="U1280" s="41"/>
      <c r="V1280" s="41"/>
      <c r="W1280" s="41"/>
      <c r="X1280" s="41"/>
      <c r="Y1280" s="41"/>
      <c r="Z1280" s="41"/>
      <c r="AB1280" s="41"/>
      <c r="AC1280" s="41"/>
      <c r="AD1280" s="41"/>
      <c r="AE1280" s="41"/>
      <c r="AF1280" s="41"/>
      <c r="AG1280" s="41"/>
      <c r="AI1280" s="41"/>
      <c r="AJ1280" s="41"/>
      <c r="AK1280" s="41"/>
      <c r="AL1280" s="41"/>
      <c r="AM1280" s="41"/>
      <c r="AN1280" s="41"/>
      <c r="AO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BA1280" s="41"/>
      <c r="BB1280" s="41"/>
      <c r="BC1280" s="41"/>
      <c r="BD1280" s="41"/>
      <c r="BE1280" s="41"/>
      <c r="BF1280" s="41"/>
      <c r="BH1280" s="41"/>
      <c r="BJ1280" s="41"/>
      <c r="BK1280" s="41"/>
      <c r="CC1280" s="41"/>
      <c r="CD1280" s="41"/>
      <c r="CE1280" s="41"/>
      <c r="CF1280" s="41"/>
      <c r="CG1280" s="41"/>
      <c r="CH1280" s="41"/>
    </row>
    <row r="1281" spans="7:86" ht="12.75">
      <c r="G1281" s="41"/>
      <c r="J1281" s="41"/>
      <c r="M1281" s="41"/>
      <c r="O1281" s="41"/>
      <c r="P1281" s="41"/>
      <c r="Q1281" s="41"/>
      <c r="S1281" s="41"/>
      <c r="T1281" s="41"/>
      <c r="U1281" s="41"/>
      <c r="V1281" s="41"/>
      <c r="W1281" s="41"/>
      <c r="X1281" s="41"/>
      <c r="Y1281" s="41"/>
      <c r="Z1281" s="41"/>
      <c r="AB1281" s="41"/>
      <c r="AC1281" s="41"/>
      <c r="AD1281" s="41"/>
      <c r="AE1281" s="41"/>
      <c r="AF1281" s="41"/>
      <c r="AG1281" s="41"/>
      <c r="AI1281" s="41"/>
      <c r="AJ1281" s="41"/>
      <c r="AK1281" s="41"/>
      <c r="AL1281" s="41"/>
      <c r="AM1281" s="41"/>
      <c r="AN1281" s="41"/>
      <c r="AO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BA1281" s="41"/>
      <c r="BB1281" s="41"/>
      <c r="BC1281" s="41"/>
      <c r="BD1281" s="41"/>
      <c r="BE1281" s="41"/>
      <c r="BF1281" s="41"/>
      <c r="BH1281" s="41"/>
      <c r="BJ1281" s="41"/>
      <c r="BK1281" s="41"/>
      <c r="CC1281" s="41"/>
      <c r="CD1281" s="41"/>
      <c r="CE1281" s="41"/>
      <c r="CF1281" s="41"/>
      <c r="CG1281" s="41"/>
      <c r="CH1281" s="41"/>
    </row>
    <row r="1282" spans="7:86" ht="12.75">
      <c r="G1282" s="41"/>
      <c r="J1282" s="41"/>
      <c r="M1282" s="41"/>
      <c r="O1282" s="41"/>
      <c r="P1282" s="41"/>
      <c r="Q1282" s="41"/>
      <c r="S1282" s="41"/>
      <c r="T1282" s="41"/>
      <c r="U1282" s="41"/>
      <c r="V1282" s="41"/>
      <c r="W1282" s="41"/>
      <c r="X1282" s="41"/>
      <c r="Y1282" s="41"/>
      <c r="Z1282" s="41"/>
      <c r="AB1282" s="41"/>
      <c r="AC1282" s="41"/>
      <c r="AD1282" s="41"/>
      <c r="AE1282" s="41"/>
      <c r="AF1282" s="41"/>
      <c r="AG1282" s="41"/>
      <c r="AI1282" s="41"/>
      <c r="AJ1282" s="41"/>
      <c r="AK1282" s="41"/>
      <c r="AL1282" s="41"/>
      <c r="AM1282" s="41"/>
      <c r="AN1282" s="41"/>
      <c r="AO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BA1282" s="41"/>
      <c r="BB1282" s="41"/>
      <c r="BC1282" s="41"/>
      <c r="BD1282" s="41"/>
      <c r="BE1282" s="41"/>
      <c r="BF1282" s="41"/>
      <c r="BH1282" s="41"/>
      <c r="BJ1282" s="41"/>
      <c r="BK1282" s="41"/>
      <c r="CC1282" s="41"/>
      <c r="CD1282" s="41"/>
      <c r="CE1282" s="41"/>
      <c r="CF1282" s="41"/>
      <c r="CG1282" s="41"/>
      <c r="CH1282" s="41"/>
    </row>
    <row r="1283" spans="7:86" ht="12.75">
      <c r="G1283" s="41"/>
      <c r="J1283" s="41"/>
      <c r="M1283" s="41"/>
      <c r="O1283" s="41"/>
      <c r="P1283" s="41"/>
      <c r="Q1283" s="41"/>
      <c r="S1283" s="41"/>
      <c r="T1283" s="41"/>
      <c r="U1283" s="41"/>
      <c r="V1283" s="41"/>
      <c r="W1283" s="41"/>
      <c r="X1283" s="41"/>
      <c r="Y1283" s="41"/>
      <c r="Z1283" s="41"/>
      <c r="AB1283" s="41"/>
      <c r="AC1283" s="41"/>
      <c r="AD1283" s="41"/>
      <c r="AE1283" s="41"/>
      <c r="AF1283" s="41"/>
      <c r="AG1283" s="41"/>
      <c r="AI1283" s="41"/>
      <c r="AJ1283" s="41"/>
      <c r="AK1283" s="41"/>
      <c r="AL1283" s="41"/>
      <c r="AM1283" s="41"/>
      <c r="AN1283" s="41"/>
      <c r="AO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BA1283" s="41"/>
      <c r="BB1283" s="41"/>
      <c r="BC1283" s="41"/>
      <c r="BD1283" s="41"/>
      <c r="BE1283" s="41"/>
      <c r="BF1283" s="41"/>
      <c r="BH1283" s="41"/>
      <c r="BJ1283" s="41"/>
      <c r="BK1283" s="41"/>
      <c r="CC1283" s="41"/>
      <c r="CD1283" s="41"/>
      <c r="CE1283" s="41"/>
      <c r="CF1283" s="41"/>
      <c r="CG1283" s="41"/>
      <c r="CH1283" s="41"/>
    </row>
    <row r="1284" spans="7:86" ht="12.75">
      <c r="G1284" s="41"/>
      <c r="J1284" s="41"/>
      <c r="M1284" s="41"/>
      <c r="O1284" s="41"/>
      <c r="P1284" s="41"/>
      <c r="Q1284" s="41"/>
      <c r="S1284" s="41"/>
      <c r="T1284" s="41"/>
      <c r="U1284" s="41"/>
      <c r="V1284" s="41"/>
      <c r="W1284" s="41"/>
      <c r="X1284" s="41"/>
      <c r="Y1284" s="41"/>
      <c r="Z1284" s="41"/>
      <c r="AB1284" s="41"/>
      <c r="AC1284" s="41"/>
      <c r="AD1284" s="41"/>
      <c r="AE1284" s="41"/>
      <c r="AF1284" s="41"/>
      <c r="AG1284" s="41"/>
      <c r="AI1284" s="41"/>
      <c r="AJ1284" s="41"/>
      <c r="AK1284" s="41"/>
      <c r="AL1284" s="41"/>
      <c r="AM1284" s="41"/>
      <c r="AN1284" s="41"/>
      <c r="AO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BA1284" s="41"/>
      <c r="BB1284" s="41"/>
      <c r="BC1284" s="41"/>
      <c r="BD1284" s="41"/>
      <c r="BE1284" s="41"/>
      <c r="BF1284" s="41"/>
      <c r="BH1284" s="41"/>
      <c r="BJ1284" s="41"/>
      <c r="BK1284" s="41"/>
      <c r="CC1284" s="41"/>
      <c r="CD1284" s="41"/>
      <c r="CE1284" s="41"/>
      <c r="CF1284" s="41"/>
      <c r="CG1284" s="41"/>
      <c r="CH1284" s="41"/>
    </row>
    <row r="1285" spans="7:86" ht="12.75">
      <c r="G1285" s="41"/>
      <c r="J1285" s="41"/>
      <c r="M1285" s="41"/>
      <c r="O1285" s="41"/>
      <c r="P1285" s="41"/>
      <c r="Q1285" s="41"/>
      <c r="S1285" s="41"/>
      <c r="T1285" s="41"/>
      <c r="U1285" s="41"/>
      <c r="V1285" s="41"/>
      <c r="W1285" s="41"/>
      <c r="X1285" s="41"/>
      <c r="Y1285" s="41"/>
      <c r="Z1285" s="41"/>
      <c r="AB1285" s="41"/>
      <c r="AC1285" s="41"/>
      <c r="AD1285" s="41"/>
      <c r="AE1285" s="41"/>
      <c r="AF1285" s="41"/>
      <c r="AG1285" s="41"/>
      <c r="AI1285" s="41"/>
      <c r="AJ1285" s="41"/>
      <c r="AK1285" s="41"/>
      <c r="AL1285" s="41"/>
      <c r="AM1285" s="41"/>
      <c r="AN1285" s="41"/>
      <c r="AO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BA1285" s="41"/>
      <c r="BB1285" s="41"/>
      <c r="BC1285" s="41"/>
      <c r="BD1285" s="41"/>
      <c r="BE1285" s="41"/>
      <c r="BF1285" s="41"/>
      <c r="BH1285" s="41"/>
      <c r="BJ1285" s="41"/>
      <c r="BK1285" s="41"/>
      <c r="CC1285" s="41"/>
      <c r="CD1285" s="41"/>
      <c r="CE1285" s="41"/>
      <c r="CF1285" s="41"/>
      <c r="CG1285" s="41"/>
      <c r="CH1285" s="41"/>
    </row>
    <row r="1286" spans="7:86" ht="12.75">
      <c r="G1286" s="41"/>
      <c r="J1286" s="41"/>
      <c r="M1286" s="41"/>
      <c r="O1286" s="41"/>
      <c r="P1286" s="41"/>
      <c r="Q1286" s="41"/>
      <c r="S1286" s="41"/>
      <c r="T1286" s="41"/>
      <c r="U1286" s="41"/>
      <c r="V1286" s="41"/>
      <c r="W1286" s="41"/>
      <c r="X1286" s="41"/>
      <c r="Y1286" s="41"/>
      <c r="Z1286" s="41"/>
      <c r="AB1286" s="41"/>
      <c r="AC1286" s="41"/>
      <c r="AD1286" s="41"/>
      <c r="AE1286" s="41"/>
      <c r="AF1286" s="41"/>
      <c r="AG1286" s="41"/>
      <c r="AI1286" s="41"/>
      <c r="AJ1286" s="41"/>
      <c r="AK1286" s="41"/>
      <c r="AL1286" s="41"/>
      <c r="AM1286" s="41"/>
      <c r="AN1286" s="41"/>
      <c r="AO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BA1286" s="41"/>
      <c r="BB1286" s="41"/>
      <c r="BC1286" s="41"/>
      <c r="BD1286" s="41"/>
      <c r="BE1286" s="41"/>
      <c r="BF1286" s="41"/>
      <c r="BH1286" s="41"/>
      <c r="BJ1286" s="41"/>
      <c r="BK1286" s="41"/>
      <c r="CC1286" s="41"/>
      <c r="CD1286" s="41"/>
      <c r="CE1286" s="41"/>
      <c r="CF1286" s="41"/>
      <c r="CG1286" s="41"/>
      <c r="CH1286" s="41"/>
    </row>
    <row r="1287" spans="7:86" ht="12.75">
      <c r="G1287" s="41"/>
      <c r="J1287" s="41"/>
      <c r="M1287" s="41"/>
      <c r="O1287" s="41"/>
      <c r="P1287" s="41"/>
      <c r="Q1287" s="41"/>
      <c r="S1287" s="41"/>
      <c r="T1287" s="41"/>
      <c r="U1287" s="41"/>
      <c r="V1287" s="41"/>
      <c r="W1287" s="41"/>
      <c r="X1287" s="41"/>
      <c r="Y1287" s="41"/>
      <c r="Z1287" s="41"/>
      <c r="AB1287" s="41"/>
      <c r="AC1287" s="41"/>
      <c r="AD1287" s="41"/>
      <c r="AE1287" s="41"/>
      <c r="AF1287" s="41"/>
      <c r="AG1287" s="41"/>
      <c r="AI1287" s="41"/>
      <c r="AJ1287" s="41"/>
      <c r="AK1287" s="41"/>
      <c r="AL1287" s="41"/>
      <c r="AM1287" s="41"/>
      <c r="AN1287" s="41"/>
      <c r="AO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BA1287" s="41"/>
      <c r="BB1287" s="41"/>
      <c r="BC1287" s="41"/>
      <c r="BD1287" s="41"/>
      <c r="BE1287" s="41"/>
      <c r="BF1287" s="41"/>
      <c r="BH1287" s="41"/>
      <c r="BJ1287" s="41"/>
      <c r="BK1287" s="41"/>
      <c r="CC1287" s="41"/>
      <c r="CD1287" s="41"/>
      <c r="CE1287" s="41"/>
      <c r="CF1287" s="41"/>
      <c r="CG1287" s="41"/>
      <c r="CH1287" s="41"/>
    </row>
    <row r="1288" spans="7:86" ht="12.75">
      <c r="G1288" s="41"/>
      <c r="J1288" s="41"/>
      <c r="M1288" s="41"/>
      <c r="O1288" s="41"/>
      <c r="P1288" s="41"/>
      <c r="Q1288" s="41"/>
      <c r="S1288" s="41"/>
      <c r="T1288" s="41"/>
      <c r="U1288" s="41"/>
      <c r="V1288" s="41"/>
      <c r="W1288" s="41"/>
      <c r="X1288" s="41"/>
      <c r="Y1288" s="41"/>
      <c r="Z1288" s="41"/>
      <c r="AB1288" s="41"/>
      <c r="AC1288" s="41"/>
      <c r="AD1288" s="41"/>
      <c r="AE1288" s="41"/>
      <c r="AF1288" s="41"/>
      <c r="AG1288" s="41"/>
      <c r="AI1288" s="41"/>
      <c r="AJ1288" s="41"/>
      <c r="AK1288" s="41"/>
      <c r="AL1288" s="41"/>
      <c r="AM1288" s="41"/>
      <c r="AN1288" s="41"/>
      <c r="AO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BA1288" s="41"/>
      <c r="BB1288" s="41"/>
      <c r="BC1288" s="41"/>
      <c r="BD1288" s="41"/>
      <c r="BE1288" s="41"/>
      <c r="BF1288" s="41"/>
      <c r="BH1288" s="41"/>
      <c r="BJ1288" s="41"/>
      <c r="BK1288" s="41"/>
      <c r="CC1288" s="41"/>
      <c r="CD1288" s="41"/>
      <c r="CE1288" s="41"/>
      <c r="CF1288" s="41"/>
      <c r="CG1288" s="41"/>
      <c r="CH1288" s="41"/>
    </row>
    <row r="1289" spans="7:86" ht="12.75">
      <c r="G1289" s="41"/>
      <c r="J1289" s="41"/>
      <c r="M1289" s="41"/>
      <c r="O1289" s="41"/>
      <c r="P1289" s="41"/>
      <c r="Q1289" s="41"/>
      <c r="S1289" s="41"/>
      <c r="T1289" s="41"/>
      <c r="U1289" s="41"/>
      <c r="V1289" s="41"/>
      <c r="W1289" s="41"/>
      <c r="X1289" s="41"/>
      <c r="Y1289" s="41"/>
      <c r="Z1289" s="41"/>
      <c r="AB1289" s="41"/>
      <c r="AC1289" s="41"/>
      <c r="AD1289" s="41"/>
      <c r="AE1289" s="41"/>
      <c r="AF1289" s="41"/>
      <c r="AG1289" s="41"/>
      <c r="AI1289" s="41"/>
      <c r="AJ1289" s="41"/>
      <c r="AK1289" s="41"/>
      <c r="AL1289" s="41"/>
      <c r="AM1289" s="41"/>
      <c r="AN1289" s="41"/>
      <c r="AO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BA1289" s="41"/>
      <c r="BB1289" s="41"/>
      <c r="BC1289" s="41"/>
      <c r="BD1289" s="41"/>
      <c r="BE1289" s="41"/>
      <c r="BF1289" s="41"/>
      <c r="BH1289" s="41"/>
      <c r="BJ1289" s="41"/>
      <c r="BK1289" s="41"/>
      <c r="CC1289" s="41"/>
      <c r="CD1289" s="41"/>
      <c r="CE1289" s="41"/>
      <c r="CF1289" s="41"/>
      <c r="CG1289" s="41"/>
      <c r="CH1289" s="41"/>
    </row>
    <row r="1290" spans="7:86" ht="12.75">
      <c r="G1290" s="41"/>
      <c r="J1290" s="41"/>
      <c r="M1290" s="41"/>
      <c r="O1290" s="41"/>
      <c r="P1290" s="41"/>
      <c r="Q1290" s="41"/>
      <c r="S1290" s="41"/>
      <c r="T1290" s="41"/>
      <c r="U1290" s="41"/>
      <c r="V1290" s="41"/>
      <c r="W1290" s="41"/>
      <c r="X1290" s="41"/>
      <c r="Y1290" s="41"/>
      <c r="Z1290" s="41"/>
      <c r="AB1290" s="41"/>
      <c r="AC1290" s="41"/>
      <c r="AD1290" s="41"/>
      <c r="AE1290" s="41"/>
      <c r="AF1290" s="41"/>
      <c r="AG1290" s="41"/>
      <c r="AI1290" s="41"/>
      <c r="AJ1290" s="41"/>
      <c r="AK1290" s="41"/>
      <c r="AL1290" s="41"/>
      <c r="AM1290" s="41"/>
      <c r="AN1290" s="41"/>
      <c r="AO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BA1290" s="41"/>
      <c r="BB1290" s="41"/>
      <c r="BC1290" s="41"/>
      <c r="BD1290" s="41"/>
      <c r="BE1290" s="41"/>
      <c r="BF1290" s="41"/>
      <c r="BH1290" s="41"/>
      <c r="BJ1290" s="41"/>
      <c r="BK1290" s="41"/>
      <c r="CC1290" s="41"/>
      <c r="CD1290" s="41"/>
      <c r="CE1290" s="41"/>
      <c r="CF1290" s="41"/>
      <c r="CG1290" s="41"/>
      <c r="CH1290" s="41"/>
    </row>
    <row r="1291" spans="7:86" ht="12.75">
      <c r="G1291" s="41"/>
      <c r="J1291" s="41"/>
      <c r="M1291" s="41"/>
      <c r="O1291" s="41"/>
      <c r="P1291" s="41"/>
      <c r="Q1291" s="41"/>
      <c r="S1291" s="41"/>
      <c r="T1291" s="41"/>
      <c r="U1291" s="41"/>
      <c r="V1291" s="41"/>
      <c r="W1291" s="41"/>
      <c r="X1291" s="41"/>
      <c r="Y1291" s="41"/>
      <c r="Z1291" s="41"/>
      <c r="AB1291" s="41"/>
      <c r="AC1291" s="41"/>
      <c r="AD1291" s="41"/>
      <c r="AE1291" s="41"/>
      <c r="AF1291" s="41"/>
      <c r="AG1291" s="41"/>
      <c r="AI1291" s="41"/>
      <c r="AJ1291" s="41"/>
      <c r="AK1291" s="41"/>
      <c r="AL1291" s="41"/>
      <c r="AM1291" s="41"/>
      <c r="AN1291" s="41"/>
      <c r="AO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BA1291" s="41"/>
      <c r="BB1291" s="41"/>
      <c r="BC1291" s="41"/>
      <c r="BD1291" s="41"/>
      <c r="BE1291" s="41"/>
      <c r="BF1291" s="41"/>
      <c r="BH1291" s="41"/>
      <c r="BJ1291" s="41"/>
      <c r="BK1291" s="41"/>
      <c r="CC1291" s="41"/>
      <c r="CD1291" s="41"/>
      <c r="CE1291" s="41"/>
      <c r="CF1291" s="41"/>
      <c r="CG1291" s="41"/>
      <c r="CH1291" s="41"/>
    </row>
    <row r="1292" spans="7:86" ht="12.75">
      <c r="G1292" s="41"/>
      <c r="J1292" s="41"/>
      <c r="M1292" s="41"/>
      <c r="O1292" s="41"/>
      <c r="P1292" s="41"/>
      <c r="Q1292" s="41"/>
      <c r="S1292" s="41"/>
      <c r="T1292" s="41"/>
      <c r="U1292" s="41"/>
      <c r="V1292" s="41"/>
      <c r="W1292" s="41"/>
      <c r="X1292" s="41"/>
      <c r="Y1292" s="41"/>
      <c r="Z1292" s="41"/>
      <c r="AB1292" s="41"/>
      <c r="AC1292" s="41"/>
      <c r="AD1292" s="41"/>
      <c r="AE1292" s="41"/>
      <c r="AF1292" s="41"/>
      <c r="AG1292" s="41"/>
      <c r="AI1292" s="41"/>
      <c r="AJ1292" s="41"/>
      <c r="AK1292" s="41"/>
      <c r="AL1292" s="41"/>
      <c r="AM1292" s="41"/>
      <c r="AN1292" s="41"/>
      <c r="AO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BA1292" s="41"/>
      <c r="BB1292" s="41"/>
      <c r="BC1292" s="41"/>
      <c r="BD1292" s="41"/>
      <c r="BE1292" s="41"/>
      <c r="BF1292" s="41"/>
      <c r="BH1292" s="41"/>
      <c r="BJ1292" s="41"/>
      <c r="BK1292" s="41"/>
      <c r="CC1292" s="41"/>
      <c r="CD1292" s="41"/>
      <c r="CE1292" s="41"/>
      <c r="CF1292" s="41"/>
      <c r="CG1292" s="41"/>
      <c r="CH1292" s="41"/>
    </row>
    <row r="1293" spans="7:86" ht="12.75">
      <c r="G1293" s="41"/>
      <c r="J1293" s="41"/>
      <c r="M1293" s="41"/>
      <c r="O1293" s="41"/>
      <c r="P1293" s="41"/>
      <c r="Q1293" s="41"/>
      <c r="S1293" s="41"/>
      <c r="T1293" s="41"/>
      <c r="U1293" s="41"/>
      <c r="V1293" s="41"/>
      <c r="W1293" s="41"/>
      <c r="X1293" s="41"/>
      <c r="Y1293" s="41"/>
      <c r="Z1293" s="41"/>
      <c r="AB1293" s="41"/>
      <c r="AC1293" s="41"/>
      <c r="AD1293" s="41"/>
      <c r="AE1293" s="41"/>
      <c r="AF1293" s="41"/>
      <c r="AG1293" s="41"/>
      <c r="AI1293" s="41"/>
      <c r="AJ1293" s="41"/>
      <c r="AK1293" s="41"/>
      <c r="AL1293" s="41"/>
      <c r="AM1293" s="41"/>
      <c r="AN1293" s="41"/>
      <c r="AO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BA1293" s="41"/>
      <c r="BB1293" s="41"/>
      <c r="BC1293" s="41"/>
      <c r="BD1293" s="41"/>
      <c r="BE1293" s="41"/>
      <c r="BF1293" s="41"/>
      <c r="BH1293" s="41"/>
      <c r="BJ1293" s="41"/>
      <c r="BK1293" s="41"/>
      <c r="CC1293" s="41"/>
      <c r="CD1293" s="41"/>
      <c r="CE1293" s="41"/>
      <c r="CF1293" s="41"/>
      <c r="CG1293" s="41"/>
      <c r="CH1293" s="41"/>
    </row>
    <row r="1294" spans="7:86" ht="12.75">
      <c r="G1294" s="41"/>
      <c r="J1294" s="41"/>
      <c r="M1294" s="41"/>
      <c r="O1294" s="41"/>
      <c r="P1294" s="41"/>
      <c r="Q1294" s="41"/>
      <c r="S1294" s="41"/>
      <c r="T1294" s="41"/>
      <c r="U1294" s="41"/>
      <c r="V1294" s="41"/>
      <c r="W1294" s="41"/>
      <c r="X1294" s="41"/>
      <c r="Y1294" s="41"/>
      <c r="Z1294" s="41"/>
      <c r="AB1294" s="41"/>
      <c r="AC1294" s="41"/>
      <c r="AD1294" s="41"/>
      <c r="AE1294" s="41"/>
      <c r="AF1294" s="41"/>
      <c r="AG1294" s="41"/>
      <c r="AI1294" s="41"/>
      <c r="AJ1294" s="41"/>
      <c r="AK1294" s="41"/>
      <c r="AL1294" s="41"/>
      <c r="AM1294" s="41"/>
      <c r="AN1294" s="41"/>
      <c r="AO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BA1294" s="41"/>
      <c r="BB1294" s="41"/>
      <c r="BC1294" s="41"/>
      <c r="BD1294" s="41"/>
      <c r="BE1294" s="41"/>
      <c r="BF1294" s="41"/>
      <c r="BH1294" s="41"/>
      <c r="BJ1294" s="41"/>
      <c r="BK1294" s="41"/>
      <c r="CC1294" s="41"/>
      <c r="CD1294" s="41"/>
      <c r="CE1294" s="41"/>
      <c r="CF1294" s="41"/>
      <c r="CG1294" s="41"/>
      <c r="CH1294" s="41"/>
    </row>
    <row r="1295" spans="7:86" ht="12.75">
      <c r="G1295" s="41"/>
      <c r="J1295" s="41"/>
      <c r="M1295" s="41"/>
      <c r="O1295" s="41"/>
      <c r="P1295" s="41"/>
      <c r="Q1295" s="41"/>
      <c r="S1295" s="41"/>
      <c r="T1295" s="41"/>
      <c r="U1295" s="41"/>
      <c r="V1295" s="41"/>
      <c r="W1295" s="41"/>
      <c r="X1295" s="41"/>
      <c r="Y1295" s="41"/>
      <c r="Z1295" s="41"/>
      <c r="AB1295" s="41"/>
      <c r="AC1295" s="41"/>
      <c r="AD1295" s="41"/>
      <c r="AE1295" s="41"/>
      <c r="AF1295" s="41"/>
      <c r="AG1295" s="41"/>
      <c r="AI1295" s="41"/>
      <c r="AJ1295" s="41"/>
      <c r="AK1295" s="41"/>
      <c r="AL1295" s="41"/>
      <c r="AM1295" s="41"/>
      <c r="AN1295" s="41"/>
      <c r="AO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BA1295" s="41"/>
      <c r="BB1295" s="41"/>
      <c r="BC1295" s="41"/>
      <c r="BD1295" s="41"/>
      <c r="BE1295" s="41"/>
      <c r="BF1295" s="41"/>
      <c r="BH1295" s="41"/>
      <c r="BJ1295" s="41"/>
      <c r="BK1295" s="41"/>
      <c r="CC1295" s="41"/>
      <c r="CD1295" s="41"/>
      <c r="CE1295" s="41"/>
      <c r="CF1295" s="41"/>
      <c r="CG1295" s="41"/>
      <c r="CH1295" s="41"/>
    </row>
    <row r="1296" spans="7:86" ht="12.75">
      <c r="G1296" s="41"/>
      <c r="J1296" s="41"/>
      <c r="M1296" s="41"/>
      <c r="O1296" s="41"/>
      <c r="P1296" s="41"/>
      <c r="Q1296" s="41"/>
      <c r="S1296" s="41"/>
      <c r="T1296" s="41"/>
      <c r="U1296" s="41"/>
      <c r="V1296" s="41"/>
      <c r="W1296" s="41"/>
      <c r="X1296" s="41"/>
      <c r="Y1296" s="41"/>
      <c r="Z1296" s="41"/>
      <c r="AB1296" s="41"/>
      <c r="AC1296" s="41"/>
      <c r="AD1296" s="41"/>
      <c r="AE1296" s="41"/>
      <c r="AF1296" s="41"/>
      <c r="AG1296" s="41"/>
      <c r="AI1296" s="41"/>
      <c r="AJ1296" s="41"/>
      <c r="AK1296" s="41"/>
      <c r="AL1296" s="41"/>
      <c r="AM1296" s="41"/>
      <c r="AN1296" s="41"/>
      <c r="AO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BA1296" s="41"/>
      <c r="BB1296" s="41"/>
      <c r="BC1296" s="41"/>
      <c r="BD1296" s="41"/>
      <c r="BE1296" s="41"/>
      <c r="BF1296" s="41"/>
      <c r="BH1296" s="41"/>
      <c r="BJ1296" s="41"/>
      <c r="BK1296" s="41"/>
      <c r="CC1296" s="41"/>
      <c r="CD1296" s="41"/>
      <c r="CE1296" s="41"/>
      <c r="CF1296" s="41"/>
      <c r="CG1296" s="41"/>
      <c r="CH1296" s="41"/>
    </row>
    <row r="1297" spans="7:86" ht="12.75">
      <c r="G1297" s="41"/>
      <c r="J1297" s="41"/>
      <c r="M1297" s="41"/>
      <c r="O1297" s="41"/>
      <c r="P1297" s="41"/>
      <c r="Q1297" s="41"/>
      <c r="S1297" s="41"/>
      <c r="T1297" s="41"/>
      <c r="U1297" s="41"/>
      <c r="V1297" s="41"/>
      <c r="W1297" s="41"/>
      <c r="X1297" s="41"/>
      <c r="Y1297" s="41"/>
      <c r="Z1297" s="41"/>
      <c r="AB1297" s="41"/>
      <c r="AC1297" s="41"/>
      <c r="AD1297" s="41"/>
      <c r="AE1297" s="41"/>
      <c r="AF1297" s="41"/>
      <c r="AG1297" s="41"/>
      <c r="AI1297" s="41"/>
      <c r="AJ1297" s="41"/>
      <c r="AK1297" s="41"/>
      <c r="AL1297" s="41"/>
      <c r="AM1297" s="41"/>
      <c r="AN1297" s="41"/>
      <c r="AO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BA1297" s="41"/>
      <c r="BB1297" s="41"/>
      <c r="BC1297" s="41"/>
      <c r="BD1297" s="41"/>
      <c r="BE1297" s="41"/>
      <c r="BF1297" s="41"/>
      <c r="BH1297" s="41"/>
      <c r="BJ1297" s="41"/>
      <c r="BK1297" s="41"/>
      <c r="CC1297" s="41"/>
      <c r="CD1297" s="41"/>
      <c r="CE1297" s="41"/>
      <c r="CF1297" s="41"/>
      <c r="CG1297" s="41"/>
      <c r="CH1297" s="41"/>
    </row>
    <row r="1298" spans="7:86" ht="12.75">
      <c r="G1298" s="41"/>
      <c r="J1298" s="41"/>
      <c r="M1298" s="41"/>
      <c r="O1298" s="41"/>
      <c r="P1298" s="41"/>
      <c r="Q1298" s="41"/>
      <c r="S1298" s="41"/>
      <c r="T1298" s="41"/>
      <c r="U1298" s="41"/>
      <c r="V1298" s="41"/>
      <c r="W1298" s="41"/>
      <c r="X1298" s="41"/>
      <c r="Y1298" s="41"/>
      <c r="Z1298" s="41"/>
      <c r="AB1298" s="41"/>
      <c r="AC1298" s="41"/>
      <c r="AD1298" s="41"/>
      <c r="AE1298" s="41"/>
      <c r="AF1298" s="41"/>
      <c r="AG1298" s="41"/>
      <c r="AI1298" s="41"/>
      <c r="AJ1298" s="41"/>
      <c r="AK1298" s="41"/>
      <c r="AL1298" s="41"/>
      <c r="AM1298" s="41"/>
      <c r="AN1298" s="41"/>
      <c r="AO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BA1298" s="41"/>
      <c r="BB1298" s="41"/>
      <c r="BC1298" s="41"/>
      <c r="BD1298" s="41"/>
      <c r="BE1298" s="41"/>
      <c r="BF1298" s="41"/>
      <c r="BH1298" s="41"/>
      <c r="BJ1298" s="41"/>
      <c r="BK1298" s="41"/>
      <c r="CC1298" s="41"/>
      <c r="CD1298" s="41"/>
      <c r="CE1298" s="41"/>
      <c r="CF1298" s="41"/>
      <c r="CG1298" s="41"/>
      <c r="CH1298" s="41"/>
    </row>
    <row r="1299" spans="7:86" ht="12.75">
      <c r="G1299" s="41"/>
      <c r="J1299" s="41"/>
      <c r="M1299" s="41"/>
      <c r="O1299" s="41"/>
      <c r="P1299" s="41"/>
      <c r="Q1299" s="41"/>
      <c r="S1299" s="41"/>
      <c r="T1299" s="41"/>
      <c r="U1299" s="41"/>
      <c r="V1299" s="41"/>
      <c r="W1299" s="41"/>
      <c r="X1299" s="41"/>
      <c r="Y1299" s="41"/>
      <c r="Z1299" s="41"/>
      <c r="AB1299" s="41"/>
      <c r="AC1299" s="41"/>
      <c r="AD1299" s="41"/>
      <c r="AE1299" s="41"/>
      <c r="AF1299" s="41"/>
      <c r="AG1299" s="41"/>
      <c r="AI1299" s="41"/>
      <c r="AJ1299" s="41"/>
      <c r="AK1299" s="41"/>
      <c r="AL1299" s="41"/>
      <c r="AM1299" s="41"/>
      <c r="AN1299" s="41"/>
      <c r="AO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BA1299" s="41"/>
      <c r="BB1299" s="41"/>
      <c r="BC1299" s="41"/>
      <c r="BD1299" s="41"/>
      <c r="BE1299" s="41"/>
      <c r="BF1299" s="41"/>
      <c r="BH1299" s="41"/>
      <c r="BJ1299" s="41"/>
      <c r="BK1299" s="41"/>
      <c r="CC1299" s="41"/>
      <c r="CD1299" s="41"/>
      <c r="CE1299" s="41"/>
      <c r="CF1299" s="41"/>
      <c r="CG1299" s="41"/>
      <c r="CH1299" s="41"/>
    </row>
    <row r="1300" spans="7:86" ht="12.75">
      <c r="G1300" s="41"/>
      <c r="J1300" s="41"/>
      <c r="M1300" s="41"/>
      <c r="O1300" s="41"/>
      <c r="P1300" s="41"/>
      <c r="Q1300" s="41"/>
      <c r="S1300" s="41"/>
      <c r="T1300" s="41"/>
      <c r="U1300" s="41"/>
      <c r="V1300" s="41"/>
      <c r="W1300" s="41"/>
      <c r="X1300" s="41"/>
      <c r="Y1300" s="41"/>
      <c r="Z1300" s="41"/>
      <c r="AB1300" s="41"/>
      <c r="AC1300" s="41"/>
      <c r="AD1300" s="41"/>
      <c r="AE1300" s="41"/>
      <c r="AF1300" s="41"/>
      <c r="AG1300" s="41"/>
      <c r="AI1300" s="41"/>
      <c r="AJ1300" s="41"/>
      <c r="AK1300" s="41"/>
      <c r="AL1300" s="41"/>
      <c r="AM1300" s="41"/>
      <c r="AN1300" s="41"/>
      <c r="AO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BA1300" s="41"/>
      <c r="BB1300" s="41"/>
      <c r="BC1300" s="41"/>
      <c r="BD1300" s="41"/>
      <c r="BE1300" s="41"/>
      <c r="BF1300" s="41"/>
      <c r="BH1300" s="41"/>
      <c r="BJ1300" s="41"/>
      <c r="BK1300" s="41"/>
      <c r="CC1300" s="41"/>
      <c r="CD1300" s="41"/>
      <c r="CE1300" s="41"/>
      <c r="CF1300" s="41"/>
      <c r="CG1300" s="41"/>
      <c r="CH1300" s="41"/>
    </row>
    <row r="1301" spans="7:86" ht="12.75">
      <c r="G1301" s="41"/>
      <c r="J1301" s="41"/>
      <c r="M1301" s="41"/>
      <c r="O1301" s="41"/>
      <c r="P1301" s="41"/>
      <c r="Q1301" s="41"/>
      <c r="S1301" s="41"/>
      <c r="T1301" s="41"/>
      <c r="U1301" s="41"/>
      <c r="V1301" s="41"/>
      <c r="W1301" s="41"/>
      <c r="X1301" s="41"/>
      <c r="Y1301" s="41"/>
      <c r="Z1301" s="41"/>
      <c r="AB1301" s="41"/>
      <c r="AC1301" s="41"/>
      <c r="AD1301" s="41"/>
      <c r="AE1301" s="41"/>
      <c r="AF1301" s="41"/>
      <c r="AG1301" s="41"/>
      <c r="AI1301" s="41"/>
      <c r="AJ1301" s="41"/>
      <c r="AK1301" s="41"/>
      <c r="AL1301" s="41"/>
      <c r="AM1301" s="41"/>
      <c r="AN1301" s="41"/>
      <c r="AO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BA1301" s="41"/>
      <c r="BB1301" s="41"/>
      <c r="BC1301" s="41"/>
      <c r="BD1301" s="41"/>
      <c r="BE1301" s="41"/>
      <c r="BF1301" s="41"/>
      <c r="BH1301" s="41"/>
      <c r="BJ1301" s="41"/>
      <c r="BK1301" s="41"/>
      <c r="CC1301" s="41"/>
      <c r="CD1301" s="41"/>
      <c r="CE1301" s="41"/>
      <c r="CF1301" s="41"/>
      <c r="CG1301" s="41"/>
      <c r="CH1301" s="41"/>
    </row>
    <row r="1302" spans="7:86" ht="12.75">
      <c r="G1302" s="41"/>
      <c r="J1302" s="41"/>
      <c r="M1302" s="41"/>
      <c r="O1302" s="41"/>
      <c r="P1302" s="41"/>
      <c r="Q1302" s="41"/>
      <c r="S1302" s="41"/>
      <c r="T1302" s="41"/>
      <c r="U1302" s="41"/>
      <c r="V1302" s="41"/>
      <c r="W1302" s="41"/>
      <c r="X1302" s="41"/>
      <c r="Y1302" s="41"/>
      <c r="Z1302" s="41"/>
      <c r="AB1302" s="41"/>
      <c r="AC1302" s="41"/>
      <c r="AD1302" s="41"/>
      <c r="AE1302" s="41"/>
      <c r="AF1302" s="41"/>
      <c r="AG1302" s="41"/>
      <c r="AI1302" s="41"/>
      <c r="AJ1302" s="41"/>
      <c r="AK1302" s="41"/>
      <c r="AL1302" s="41"/>
      <c r="AM1302" s="41"/>
      <c r="AN1302" s="41"/>
      <c r="AO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BA1302" s="41"/>
      <c r="BB1302" s="41"/>
      <c r="BC1302" s="41"/>
      <c r="BD1302" s="41"/>
      <c r="BE1302" s="41"/>
      <c r="BF1302" s="41"/>
      <c r="BH1302" s="41"/>
      <c r="BJ1302" s="41"/>
      <c r="BK1302" s="41"/>
      <c r="CC1302" s="41"/>
      <c r="CD1302" s="41"/>
      <c r="CE1302" s="41"/>
      <c r="CF1302" s="41"/>
      <c r="CG1302" s="41"/>
      <c r="CH1302" s="41"/>
    </row>
    <row r="1303" spans="7:86" ht="12.75">
      <c r="G1303" s="41"/>
      <c r="J1303" s="41"/>
      <c r="M1303" s="41"/>
      <c r="O1303" s="41"/>
      <c r="P1303" s="41"/>
      <c r="Q1303" s="41"/>
      <c r="S1303" s="41"/>
      <c r="T1303" s="41"/>
      <c r="U1303" s="41"/>
      <c r="V1303" s="41"/>
      <c r="W1303" s="41"/>
      <c r="X1303" s="41"/>
      <c r="Y1303" s="41"/>
      <c r="Z1303" s="41"/>
      <c r="AB1303" s="41"/>
      <c r="AC1303" s="41"/>
      <c r="AD1303" s="41"/>
      <c r="AE1303" s="41"/>
      <c r="AF1303" s="41"/>
      <c r="AG1303" s="41"/>
      <c r="AI1303" s="41"/>
      <c r="AJ1303" s="41"/>
      <c r="AK1303" s="41"/>
      <c r="AL1303" s="41"/>
      <c r="AM1303" s="41"/>
      <c r="AN1303" s="41"/>
      <c r="AO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BA1303" s="41"/>
      <c r="BB1303" s="41"/>
      <c r="BC1303" s="41"/>
      <c r="BD1303" s="41"/>
      <c r="BE1303" s="41"/>
      <c r="BF1303" s="41"/>
      <c r="BH1303" s="41"/>
      <c r="BJ1303" s="41"/>
      <c r="BK1303" s="41"/>
      <c r="CC1303" s="41"/>
      <c r="CD1303" s="41"/>
      <c r="CE1303" s="41"/>
      <c r="CF1303" s="41"/>
      <c r="CG1303" s="41"/>
      <c r="CH1303" s="41"/>
    </row>
    <row r="1304" spans="7:86" ht="12.75">
      <c r="G1304" s="41"/>
      <c r="J1304" s="41"/>
      <c r="M1304" s="41"/>
      <c r="O1304" s="41"/>
      <c r="P1304" s="41"/>
      <c r="Q1304" s="41"/>
      <c r="S1304" s="41"/>
      <c r="T1304" s="41"/>
      <c r="U1304" s="41"/>
      <c r="V1304" s="41"/>
      <c r="W1304" s="41"/>
      <c r="X1304" s="41"/>
      <c r="Y1304" s="41"/>
      <c r="Z1304" s="41"/>
      <c r="AB1304" s="41"/>
      <c r="AC1304" s="41"/>
      <c r="AD1304" s="41"/>
      <c r="AE1304" s="41"/>
      <c r="AF1304" s="41"/>
      <c r="AG1304" s="41"/>
      <c r="AI1304" s="41"/>
      <c r="AJ1304" s="41"/>
      <c r="AK1304" s="41"/>
      <c r="AL1304" s="41"/>
      <c r="AM1304" s="41"/>
      <c r="AN1304" s="41"/>
      <c r="AO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BA1304" s="41"/>
      <c r="BB1304" s="41"/>
      <c r="BC1304" s="41"/>
      <c r="BD1304" s="41"/>
      <c r="BE1304" s="41"/>
      <c r="BF1304" s="41"/>
      <c r="BH1304" s="41"/>
      <c r="BJ1304" s="41"/>
      <c r="BK1304" s="41"/>
      <c r="CC1304" s="41"/>
      <c r="CD1304" s="41"/>
      <c r="CE1304" s="41"/>
      <c r="CF1304" s="41"/>
      <c r="CG1304" s="41"/>
      <c r="CH1304" s="41"/>
    </row>
    <row r="1305" spans="7:86" ht="12.75">
      <c r="G1305" s="41"/>
      <c r="J1305" s="41"/>
      <c r="M1305" s="41"/>
      <c r="O1305" s="41"/>
      <c r="P1305" s="41"/>
      <c r="Q1305" s="41"/>
      <c r="S1305" s="41"/>
      <c r="T1305" s="41"/>
      <c r="U1305" s="41"/>
      <c r="V1305" s="41"/>
      <c r="W1305" s="41"/>
      <c r="X1305" s="41"/>
      <c r="Y1305" s="41"/>
      <c r="Z1305" s="41"/>
      <c r="AB1305" s="41"/>
      <c r="AC1305" s="41"/>
      <c r="AD1305" s="41"/>
      <c r="AE1305" s="41"/>
      <c r="AF1305" s="41"/>
      <c r="AG1305" s="41"/>
      <c r="AI1305" s="41"/>
      <c r="AJ1305" s="41"/>
      <c r="AK1305" s="41"/>
      <c r="AL1305" s="41"/>
      <c r="AM1305" s="41"/>
      <c r="AN1305" s="41"/>
      <c r="AO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BA1305" s="41"/>
      <c r="BB1305" s="41"/>
      <c r="BC1305" s="41"/>
      <c r="BD1305" s="41"/>
      <c r="BE1305" s="41"/>
      <c r="BF1305" s="41"/>
      <c r="BH1305" s="41"/>
      <c r="BJ1305" s="41"/>
      <c r="BK1305" s="41"/>
      <c r="CC1305" s="41"/>
      <c r="CD1305" s="41"/>
      <c r="CE1305" s="41"/>
      <c r="CF1305" s="41"/>
      <c r="CG1305" s="41"/>
      <c r="CH1305" s="41"/>
    </row>
    <row r="1306" spans="7:86" ht="12.75">
      <c r="G1306" s="41"/>
      <c r="J1306" s="41"/>
      <c r="M1306" s="41"/>
      <c r="O1306" s="41"/>
      <c r="P1306" s="41"/>
      <c r="Q1306" s="41"/>
      <c r="S1306" s="41"/>
      <c r="T1306" s="41"/>
      <c r="U1306" s="41"/>
      <c r="V1306" s="41"/>
      <c r="W1306" s="41"/>
      <c r="X1306" s="41"/>
      <c r="Y1306" s="41"/>
      <c r="Z1306" s="41"/>
      <c r="AB1306" s="41"/>
      <c r="AC1306" s="41"/>
      <c r="AD1306" s="41"/>
      <c r="AE1306" s="41"/>
      <c r="AF1306" s="41"/>
      <c r="AG1306" s="41"/>
      <c r="AI1306" s="41"/>
      <c r="AJ1306" s="41"/>
      <c r="AK1306" s="41"/>
      <c r="AL1306" s="41"/>
      <c r="AM1306" s="41"/>
      <c r="AN1306" s="41"/>
      <c r="AO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BA1306" s="41"/>
      <c r="BB1306" s="41"/>
      <c r="BC1306" s="41"/>
      <c r="BD1306" s="41"/>
      <c r="BE1306" s="41"/>
      <c r="BF1306" s="41"/>
      <c r="BH1306" s="41"/>
      <c r="BJ1306" s="41"/>
      <c r="BK1306" s="41"/>
      <c r="CC1306" s="41"/>
      <c r="CD1306" s="41"/>
      <c r="CE1306" s="41"/>
      <c r="CF1306" s="41"/>
      <c r="CG1306" s="41"/>
      <c r="CH1306" s="41"/>
    </row>
    <row r="1307" spans="7:86" ht="12.75">
      <c r="G1307" s="41"/>
      <c r="J1307" s="41"/>
      <c r="M1307" s="41"/>
      <c r="O1307" s="41"/>
      <c r="P1307" s="41"/>
      <c r="Q1307" s="41"/>
      <c r="S1307" s="41"/>
      <c r="T1307" s="41"/>
      <c r="U1307" s="41"/>
      <c r="V1307" s="41"/>
      <c r="W1307" s="41"/>
      <c r="X1307" s="41"/>
      <c r="Y1307" s="41"/>
      <c r="Z1307" s="41"/>
      <c r="AB1307" s="41"/>
      <c r="AC1307" s="41"/>
      <c r="AD1307" s="41"/>
      <c r="AE1307" s="41"/>
      <c r="AF1307" s="41"/>
      <c r="AG1307" s="41"/>
      <c r="AI1307" s="41"/>
      <c r="AJ1307" s="41"/>
      <c r="AK1307" s="41"/>
      <c r="AL1307" s="41"/>
      <c r="AM1307" s="41"/>
      <c r="AN1307" s="41"/>
      <c r="AO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BA1307" s="41"/>
      <c r="BB1307" s="41"/>
      <c r="BC1307" s="41"/>
      <c r="BD1307" s="41"/>
      <c r="BE1307" s="41"/>
      <c r="BF1307" s="41"/>
      <c r="BH1307" s="41"/>
      <c r="BJ1307" s="41"/>
      <c r="BK1307" s="41"/>
      <c r="CC1307" s="41"/>
      <c r="CD1307" s="41"/>
      <c r="CE1307" s="41"/>
      <c r="CF1307" s="41"/>
      <c r="CG1307" s="41"/>
      <c r="CH1307" s="41"/>
    </row>
    <row r="1308" spans="7:86" ht="12.75">
      <c r="G1308" s="41"/>
      <c r="J1308" s="41"/>
      <c r="M1308" s="41"/>
      <c r="O1308" s="41"/>
      <c r="P1308" s="41"/>
      <c r="Q1308" s="41"/>
      <c r="S1308" s="41"/>
      <c r="T1308" s="41"/>
      <c r="U1308" s="41"/>
      <c r="V1308" s="41"/>
      <c r="W1308" s="41"/>
      <c r="X1308" s="41"/>
      <c r="Y1308" s="41"/>
      <c r="Z1308" s="41"/>
      <c r="AB1308" s="41"/>
      <c r="AC1308" s="41"/>
      <c r="AD1308" s="41"/>
      <c r="AE1308" s="41"/>
      <c r="AF1308" s="41"/>
      <c r="AG1308" s="41"/>
      <c r="AI1308" s="41"/>
      <c r="AJ1308" s="41"/>
      <c r="AK1308" s="41"/>
      <c r="AL1308" s="41"/>
      <c r="AM1308" s="41"/>
      <c r="AN1308" s="41"/>
      <c r="AO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BA1308" s="41"/>
      <c r="BB1308" s="41"/>
      <c r="BC1308" s="41"/>
      <c r="BD1308" s="41"/>
      <c r="BE1308" s="41"/>
      <c r="BF1308" s="41"/>
      <c r="BH1308" s="41"/>
      <c r="BJ1308" s="41"/>
      <c r="BK1308" s="41"/>
      <c r="CC1308" s="41"/>
      <c r="CD1308" s="41"/>
      <c r="CE1308" s="41"/>
      <c r="CF1308" s="41"/>
      <c r="CG1308" s="41"/>
      <c r="CH1308" s="41"/>
    </row>
    <row r="1309" spans="7:86" ht="12.75">
      <c r="G1309" s="41"/>
      <c r="J1309" s="41"/>
      <c r="M1309" s="41"/>
      <c r="O1309" s="41"/>
      <c r="P1309" s="41"/>
      <c r="Q1309" s="41"/>
      <c r="S1309" s="41"/>
      <c r="T1309" s="41"/>
      <c r="U1309" s="41"/>
      <c r="V1309" s="41"/>
      <c r="W1309" s="41"/>
      <c r="X1309" s="41"/>
      <c r="Y1309" s="41"/>
      <c r="Z1309" s="41"/>
      <c r="AB1309" s="41"/>
      <c r="AC1309" s="41"/>
      <c r="AD1309" s="41"/>
      <c r="AE1309" s="41"/>
      <c r="AF1309" s="41"/>
      <c r="AG1309" s="41"/>
      <c r="AI1309" s="41"/>
      <c r="AJ1309" s="41"/>
      <c r="AK1309" s="41"/>
      <c r="AL1309" s="41"/>
      <c r="AM1309" s="41"/>
      <c r="AN1309" s="41"/>
      <c r="AO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BA1309" s="41"/>
      <c r="BB1309" s="41"/>
      <c r="BC1309" s="41"/>
      <c r="BD1309" s="41"/>
      <c r="BE1309" s="41"/>
      <c r="BF1309" s="41"/>
      <c r="BH1309" s="41"/>
      <c r="BJ1309" s="41"/>
      <c r="BK1309" s="41"/>
      <c r="CC1309" s="41"/>
      <c r="CD1309" s="41"/>
      <c r="CE1309" s="41"/>
      <c r="CF1309" s="41"/>
      <c r="CG1309" s="41"/>
      <c r="CH1309" s="41"/>
    </row>
    <row r="1310" spans="7:86" ht="12.75">
      <c r="G1310" s="41"/>
      <c r="J1310" s="41"/>
      <c r="M1310" s="41"/>
      <c r="O1310" s="41"/>
      <c r="P1310" s="41"/>
      <c r="Q1310" s="41"/>
      <c r="S1310" s="41"/>
      <c r="T1310" s="41"/>
      <c r="U1310" s="41"/>
      <c r="V1310" s="41"/>
      <c r="W1310" s="41"/>
      <c r="X1310" s="41"/>
      <c r="Y1310" s="41"/>
      <c r="Z1310" s="41"/>
      <c r="AB1310" s="41"/>
      <c r="AC1310" s="41"/>
      <c r="AD1310" s="41"/>
      <c r="AE1310" s="41"/>
      <c r="AF1310" s="41"/>
      <c r="AG1310" s="41"/>
      <c r="AI1310" s="41"/>
      <c r="AJ1310" s="41"/>
      <c r="AK1310" s="41"/>
      <c r="AL1310" s="41"/>
      <c r="AM1310" s="41"/>
      <c r="AN1310" s="41"/>
      <c r="AO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BA1310" s="41"/>
      <c r="BB1310" s="41"/>
      <c r="BC1310" s="41"/>
      <c r="BD1310" s="41"/>
      <c r="BE1310" s="41"/>
      <c r="BF1310" s="41"/>
      <c r="BH1310" s="41"/>
      <c r="BJ1310" s="41"/>
      <c r="BK1310" s="41"/>
      <c r="CC1310" s="41"/>
      <c r="CD1310" s="41"/>
      <c r="CE1310" s="41"/>
      <c r="CF1310" s="41"/>
      <c r="CG1310" s="41"/>
      <c r="CH1310" s="41"/>
    </row>
    <row r="1311" spans="7:86" ht="12.75">
      <c r="G1311" s="41"/>
      <c r="J1311" s="41"/>
      <c r="M1311" s="41"/>
      <c r="O1311" s="41"/>
      <c r="P1311" s="41"/>
      <c r="Q1311" s="41"/>
      <c r="S1311" s="41"/>
      <c r="T1311" s="41"/>
      <c r="U1311" s="41"/>
      <c r="V1311" s="41"/>
      <c r="W1311" s="41"/>
      <c r="X1311" s="41"/>
      <c r="Y1311" s="41"/>
      <c r="Z1311" s="41"/>
      <c r="AB1311" s="41"/>
      <c r="AC1311" s="41"/>
      <c r="AD1311" s="41"/>
      <c r="AE1311" s="41"/>
      <c r="AF1311" s="41"/>
      <c r="AG1311" s="41"/>
      <c r="AI1311" s="41"/>
      <c r="AJ1311" s="41"/>
      <c r="AK1311" s="41"/>
      <c r="AL1311" s="41"/>
      <c r="AM1311" s="41"/>
      <c r="AN1311" s="41"/>
      <c r="AO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BA1311" s="41"/>
      <c r="BB1311" s="41"/>
      <c r="BC1311" s="41"/>
      <c r="BD1311" s="41"/>
      <c r="BE1311" s="41"/>
      <c r="BF1311" s="41"/>
      <c r="BH1311" s="41"/>
      <c r="BJ1311" s="41"/>
      <c r="BK1311" s="41"/>
      <c r="CC1311" s="41"/>
      <c r="CD1311" s="41"/>
      <c r="CE1311" s="41"/>
      <c r="CF1311" s="41"/>
      <c r="CG1311" s="41"/>
      <c r="CH1311" s="41"/>
    </row>
    <row r="1312" spans="7:86" ht="12.75">
      <c r="G1312" s="41"/>
      <c r="J1312" s="41"/>
      <c r="M1312" s="41"/>
      <c r="O1312" s="41"/>
      <c r="P1312" s="41"/>
      <c r="Q1312" s="41"/>
      <c r="S1312" s="41"/>
      <c r="T1312" s="41"/>
      <c r="U1312" s="41"/>
      <c r="V1312" s="41"/>
      <c r="W1312" s="41"/>
      <c r="X1312" s="41"/>
      <c r="Y1312" s="41"/>
      <c r="Z1312" s="41"/>
      <c r="AB1312" s="41"/>
      <c r="AC1312" s="41"/>
      <c r="AD1312" s="41"/>
      <c r="AE1312" s="41"/>
      <c r="AF1312" s="41"/>
      <c r="AG1312" s="41"/>
      <c r="AI1312" s="41"/>
      <c r="AJ1312" s="41"/>
      <c r="AK1312" s="41"/>
      <c r="AL1312" s="41"/>
      <c r="AM1312" s="41"/>
      <c r="AN1312" s="41"/>
      <c r="AO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BA1312" s="41"/>
      <c r="BB1312" s="41"/>
      <c r="BC1312" s="41"/>
      <c r="BD1312" s="41"/>
      <c r="BE1312" s="41"/>
      <c r="BF1312" s="41"/>
      <c r="BH1312" s="41"/>
      <c r="BJ1312" s="41"/>
      <c r="BK1312" s="41"/>
      <c r="CC1312" s="41"/>
      <c r="CD1312" s="41"/>
      <c r="CE1312" s="41"/>
      <c r="CF1312" s="41"/>
      <c r="CG1312" s="41"/>
      <c r="CH1312" s="41"/>
    </row>
    <row r="1313" spans="7:86" ht="12.75">
      <c r="G1313" s="41"/>
      <c r="J1313" s="41"/>
      <c r="M1313" s="41"/>
      <c r="O1313" s="41"/>
      <c r="P1313" s="41"/>
      <c r="Q1313" s="41"/>
      <c r="S1313" s="41"/>
      <c r="T1313" s="41"/>
      <c r="U1313" s="41"/>
      <c r="V1313" s="41"/>
      <c r="W1313" s="41"/>
      <c r="X1313" s="41"/>
      <c r="Y1313" s="41"/>
      <c r="Z1313" s="41"/>
      <c r="AB1313" s="41"/>
      <c r="AC1313" s="41"/>
      <c r="AD1313" s="41"/>
      <c r="AE1313" s="41"/>
      <c r="AF1313" s="41"/>
      <c r="AG1313" s="41"/>
      <c r="AI1313" s="41"/>
      <c r="AJ1313" s="41"/>
      <c r="AK1313" s="41"/>
      <c r="AL1313" s="41"/>
      <c r="AM1313" s="41"/>
      <c r="AN1313" s="41"/>
      <c r="AO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BA1313" s="41"/>
      <c r="BB1313" s="41"/>
      <c r="BC1313" s="41"/>
      <c r="BD1313" s="41"/>
      <c r="BE1313" s="41"/>
      <c r="BF1313" s="41"/>
      <c r="BH1313" s="41"/>
      <c r="BJ1313" s="41"/>
      <c r="BK1313" s="41"/>
      <c r="CC1313" s="41"/>
      <c r="CD1313" s="41"/>
      <c r="CE1313" s="41"/>
      <c r="CF1313" s="41"/>
      <c r="CG1313" s="41"/>
      <c r="CH1313" s="41"/>
    </row>
    <row r="1314" spans="7:86" ht="12.75">
      <c r="G1314" s="41"/>
      <c r="J1314" s="41"/>
      <c r="M1314" s="41"/>
      <c r="O1314" s="41"/>
      <c r="P1314" s="41"/>
      <c r="Q1314" s="41"/>
      <c r="S1314" s="41"/>
      <c r="T1314" s="41"/>
      <c r="U1314" s="41"/>
      <c r="V1314" s="41"/>
      <c r="W1314" s="41"/>
      <c r="X1314" s="41"/>
      <c r="Y1314" s="41"/>
      <c r="Z1314" s="41"/>
      <c r="AB1314" s="41"/>
      <c r="AC1314" s="41"/>
      <c r="AD1314" s="41"/>
      <c r="AE1314" s="41"/>
      <c r="AF1314" s="41"/>
      <c r="AG1314" s="41"/>
      <c r="AI1314" s="41"/>
      <c r="AJ1314" s="41"/>
      <c r="AK1314" s="41"/>
      <c r="AL1314" s="41"/>
      <c r="AM1314" s="41"/>
      <c r="AN1314" s="41"/>
      <c r="AO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BA1314" s="41"/>
      <c r="BB1314" s="41"/>
      <c r="BC1314" s="41"/>
      <c r="BD1314" s="41"/>
      <c r="BE1314" s="41"/>
      <c r="BF1314" s="41"/>
      <c r="BH1314" s="41"/>
      <c r="BJ1314" s="41"/>
      <c r="BK1314" s="41"/>
      <c r="CC1314" s="41"/>
      <c r="CD1314" s="41"/>
      <c r="CE1314" s="41"/>
      <c r="CF1314" s="41"/>
      <c r="CG1314" s="41"/>
      <c r="CH1314" s="41"/>
    </row>
    <row r="1315" spans="7:86" ht="12.75">
      <c r="G1315" s="41"/>
      <c r="J1315" s="41"/>
      <c r="M1315" s="41"/>
      <c r="O1315" s="41"/>
      <c r="P1315" s="41"/>
      <c r="Q1315" s="41"/>
      <c r="S1315" s="41"/>
      <c r="T1315" s="41"/>
      <c r="U1315" s="41"/>
      <c r="V1315" s="41"/>
      <c r="W1315" s="41"/>
      <c r="X1315" s="41"/>
      <c r="Y1315" s="41"/>
      <c r="Z1315" s="41"/>
      <c r="AB1315" s="41"/>
      <c r="AC1315" s="41"/>
      <c r="AD1315" s="41"/>
      <c r="AE1315" s="41"/>
      <c r="AF1315" s="41"/>
      <c r="AG1315" s="41"/>
      <c r="AI1315" s="41"/>
      <c r="AJ1315" s="41"/>
      <c r="AK1315" s="41"/>
      <c r="AL1315" s="41"/>
      <c r="AM1315" s="41"/>
      <c r="AN1315" s="41"/>
      <c r="AO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BA1315" s="41"/>
      <c r="BB1315" s="41"/>
      <c r="BC1315" s="41"/>
      <c r="BD1315" s="41"/>
      <c r="BE1315" s="41"/>
      <c r="BF1315" s="41"/>
      <c r="BH1315" s="41"/>
      <c r="BJ1315" s="41"/>
      <c r="BK1315" s="41"/>
      <c r="CC1315" s="41"/>
      <c r="CD1315" s="41"/>
      <c r="CE1315" s="41"/>
      <c r="CF1315" s="41"/>
      <c r="CG1315" s="41"/>
      <c r="CH1315" s="41"/>
    </row>
    <row r="1316" spans="7:86" ht="12.75">
      <c r="G1316" s="41"/>
      <c r="J1316" s="41"/>
      <c r="M1316" s="41"/>
      <c r="O1316" s="41"/>
      <c r="P1316" s="41"/>
      <c r="Q1316" s="41"/>
      <c r="S1316" s="41"/>
      <c r="T1316" s="41"/>
      <c r="U1316" s="41"/>
      <c r="V1316" s="41"/>
      <c r="W1316" s="41"/>
      <c r="X1316" s="41"/>
      <c r="Y1316" s="41"/>
      <c r="Z1316" s="41"/>
      <c r="AB1316" s="41"/>
      <c r="AC1316" s="41"/>
      <c r="AD1316" s="41"/>
      <c r="AE1316" s="41"/>
      <c r="AF1316" s="41"/>
      <c r="AG1316" s="41"/>
      <c r="AI1316" s="41"/>
      <c r="AJ1316" s="41"/>
      <c r="AK1316" s="41"/>
      <c r="AL1316" s="41"/>
      <c r="AM1316" s="41"/>
      <c r="AN1316" s="41"/>
      <c r="AO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BA1316" s="41"/>
      <c r="BB1316" s="41"/>
      <c r="BC1316" s="41"/>
      <c r="BD1316" s="41"/>
      <c r="BE1316" s="41"/>
      <c r="BF1316" s="41"/>
      <c r="BH1316" s="41"/>
      <c r="BJ1316" s="41"/>
      <c r="BK1316" s="41"/>
      <c r="CC1316" s="41"/>
      <c r="CD1316" s="41"/>
      <c r="CE1316" s="41"/>
      <c r="CF1316" s="41"/>
      <c r="CG1316" s="41"/>
      <c r="CH1316" s="41"/>
    </row>
    <row r="1317" spans="7:86" ht="12.75">
      <c r="G1317" s="41"/>
      <c r="J1317" s="41"/>
      <c r="M1317" s="41"/>
      <c r="O1317" s="41"/>
      <c r="P1317" s="41"/>
      <c r="Q1317" s="41"/>
      <c r="S1317" s="41"/>
      <c r="T1317" s="41"/>
      <c r="U1317" s="41"/>
      <c r="V1317" s="41"/>
      <c r="W1317" s="41"/>
      <c r="X1317" s="41"/>
      <c r="Y1317" s="41"/>
      <c r="Z1317" s="41"/>
      <c r="AB1317" s="41"/>
      <c r="AC1317" s="41"/>
      <c r="AD1317" s="41"/>
      <c r="AE1317" s="41"/>
      <c r="AF1317" s="41"/>
      <c r="AG1317" s="41"/>
      <c r="AI1317" s="41"/>
      <c r="AJ1317" s="41"/>
      <c r="AK1317" s="41"/>
      <c r="AL1317" s="41"/>
      <c r="AM1317" s="41"/>
      <c r="AN1317" s="41"/>
      <c r="AO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BA1317" s="41"/>
      <c r="BB1317" s="41"/>
      <c r="BC1317" s="41"/>
      <c r="BD1317" s="41"/>
      <c r="BE1317" s="41"/>
      <c r="BF1317" s="41"/>
      <c r="BH1317" s="41"/>
      <c r="BJ1317" s="41"/>
      <c r="BK1317" s="41"/>
      <c r="CC1317" s="41"/>
      <c r="CD1317" s="41"/>
      <c r="CE1317" s="41"/>
      <c r="CF1317" s="41"/>
      <c r="CG1317" s="41"/>
      <c r="CH1317" s="41"/>
    </row>
    <row r="1318" spans="7:86" ht="12.75">
      <c r="G1318" s="41"/>
      <c r="J1318" s="41"/>
      <c r="M1318" s="41"/>
      <c r="O1318" s="41"/>
      <c r="P1318" s="41"/>
      <c r="Q1318" s="41"/>
      <c r="S1318" s="41"/>
      <c r="T1318" s="41"/>
      <c r="U1318" s="41"/>
      <c r="V1318" s="41"/>
      <c r="W1318" s="41"/>
      <c r="X1318" s="41"/>
      <c r="Y1318" s="41"/>
      <c r="Z1318" s="41"/>
      <c r="AB1318" s="41"/>
      <c r="AC1318" s="41"/>
      <c r="AD1318" s="41"/>
      <c r="AE1318" s="41"/>
      <c r="AF1318" s="41"/>
      <c r="AG1318" s="41"/>
      <c r="AI1318" s="41"/>
      <c r="AJ1318" s="41"/>
      <c r="AK1318" s="41"/>
      <c r="AL1318" s="41"/>
      <c r="AM1318" s="41"/>
      <c r="AN1318" s="41"/>
      <c r="AO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BA1318" s="41"/>
      <c r="BB1318" s="41"/>
      <c r="BC1318" s="41"/>
      <c r="BD1318" s="41"/>
      <c r="BE1318" s="41"/>
      <c r="BF1318" s="41"/>
      <c r="BH1318" s="41"/>
      <c r="BJ1318" s="41"/>
      <c r="BK1318" s="41"/>
      <c r="CC1318" s="41"/>
      <c r="CD1318" s="41"/>
      <c r="CE1318" s="41"/>
      <c r="CF1318" s="41"/>
      <c r="CG1318" s="41"/>
      <c r="CH1318" s="41"/>
    </row>
    <row r="1319" spans="7:86" ht="12.75">
      <c r="G1319" s="41"/>
      <c r="J1319" s="41"/>
      <c r="M1319" s="41"/>
      <c r="O1319" s="41"/>
      <c r="P1319" s="41"/>
      <c r="Q1319" s="41"/>
      <c r="S1319" s="41"/>
      <c r="T1319" s="41"/>
      <c r="U1319" s="41"/>
      <c r="V1319" s="41"/>
      <c r="W1319" s="41"/>
      <c r="X1319" s="41"/>
      <c r="Y1319" s="41"/>
      <c r="Z1319" s="41"/>
      <c r="AB1319" s="41"/>
      <c r="AC1319" s="41"/>
      <c r="AD1319" s="41"/>
      <c r="AE1319" s="41"/>
      <c r="AF1319" s="41"/>
      <c r="AG1319" s="41"/>
      <c r="AI1319" s="41"/>
      <c r="AJ1319" s="41"/>
      <c r="AK1319" s="41"/>
      <c r="AL1319" s="41"/>
      <c r="AM1319" s="41"/>
      <c r="AN1319" s="41"/>
      <c r="AO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BA1319" s="41"/>
      <c r="BB1319" s="41"/>
      <c r="BC1319" s="41"/>
      <c r="BD1319" s="41"/>
      <c r="BE1319" s="41"/>
      <c r="BF1319" s="41"/>
      <c r="BH1319" s="41"/>
      <c r="BJ1319" s="41"/>
      <c r="BK1319" s="41"/>
      <c r="CC1319" s="41"/>
      <c r="CD1319" s="41"/>
      <c r="CE1319" s="41"/>
      <c r="CF1319" s="41"/>
      <c r="CG1319" s="41"/>
      <c r="CH1319" s="41"/>
    </row>
    <row r="1320" spans="7:86" ht="12.75">
      <c r="G1320" s="41"/>
      <c r="J1320" s="41"/>
      <c r="M1320" s="41"/>
      <c r="O1320" s="41"/>
      <c r="P1320" s="41"/>
      <c r="Q1320" s="41"/>
      <c r="S1320" s="41"/>
      <c r="T1320" s="41"/>
      <c r="U1320" s="41"/>
      <c r="V1320" s="41"/>
      <c r="W1320" s="41"/>
      <c r="X1320" s="41"/>
      <c r="Y1320" s="41"/>
      <c r="Z1320" s="41"/>
      <c r="AB1320" s="41"/>
      <c r="AC1320" s="41"/>
      <c r="AD1320" s="41"/>
      <c r="AE1320" s="41"/>
      <c r="AF1320" s="41"/>
      <c r="AG1320" s="41"/>
      <c r="AI1320" s="41"/>
      <c r="AJ1320" s="41"/>
      <c r="AK1320" s="41"/>
      <c r="AL1320" s="41"/>
      <c r="AM1320" s="41"/>
      <c r="AN1320" s="41"/>
      <c r="AO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BA1320" s="41"/>
      <c r="BB1320" s="41"/>
      <c r="BC1320" s="41"/>
      <c r="BD1320" s="41"/>
      <c r="BE1320" s="41"/>
      <c r="BF1320" s="41"/>
      <c r="BH1320" s="41"/>
      <c r="BJ1320" s="41"/>
      <c r="BK1320" s="41"/>
      <c r="CC1320" s="41"/>
      <c r="CD1320" s="41"/>
      <c r="CE1320" s="41"/>
      <c r="CF1320" s="41"/>
      <c r="CG1320" s="41"/>
      <c r="CH1320" s="41"/>
    </row>
    <row r="1321" spans="7:86" ht="12.75">
      <c r="G1321" s="41"/>
      <c r="J1321" s="41"/>
      <c r="M1321" s="41"/>
      <c r="O1321" s="41"/>
      <c r="P1321" s="41"/>
      <c r="Q1321" s="41"/>
      <c r="S1321" s="41"/>
      <c r="T1321" s="41"/>
      <c r="U1321" s="41"/>
      <c r="V1321" s="41"/>
      <c r="W1321" s="41"/>
      <c r="X1321" s="41"/>
      <c r="Y1321" s="41"/>
      <c r="Z1321" s="41"/>
      <c r="AB1321" s="41"/>
      <c r="AC1321" s="41"/>
      <c r="AD1321" s="41"/>
      <c r="AE1321" s="41"/>
      <c r="AF1321" s="41"/>
      <c r="AG1321" s="41"/>
      <c r="AI1321" s="41"/>
      <c r="AJ1321" s="41"/>
      <c r="AK1321" s="41"/>
      <c r="AL1321" s="41"/>
      <c r="AM1321" s="41"/>
      <c r="AN1321" s="41"/>
      <c r="AO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BA1321" s="41"/>
      <c r="BB1321" s="41"/>
      <c r="BC1321" s="41"/>
      <c r="BD1321" s="41"/>
      <c r="BE1321" s="41"/>
      <c r="BF1321" s="41"/>
      <c r="BH1321" s="41"/>
      <c r="BJ1321" s="41"/>
      <c r="BK1321" s="41"/>
      <c r="CC1321" s="41"/>
      <c r="CD1321" s="41"/>
      <c r="CE1321" s="41"/>
      <c r="CF1321" s="41"/>
      <c r="CG1321" s="41"/>
      <c r="CH1321" s="41"/>
    </row>
    <row r="1322" spans="7:86" ht="12.75">
      <c r="G1322" s="41"/>
      <c r="J1322" s="41"/>
      <c r="M1322" s="41"/>
      <c r="O1322" s="41"/>
      <c r="P1322" s="41"/>
      <c r="Q1322" s="41"/>
      <c r="S1322" s="41"/>
      <c r="T1322" s="41"/>
      <c r="U1322" s="41"/>
      <c r="V1322" s="41"/>
      <c r="W1322" s="41"/>
      <c r="X1322" s="41"/>
      <c r="Y1322" s="41"/>
      <c r="Z1322" s="41"/>
      <c r="AB1322" s="41"/>
      <c r="AC1322" s="41"/>
      <c r="AD1322" s="41"/>
      <c r="AE1322" s="41"/>
      <c r="AF1322" s="41"/>
      <c r="AG1322" s="41"/>
      <c r="AI1322" s="41"/>
      <c r="AJ1322" s="41"/>
      <c r="AK1322" s="41"/>
      <c r="AL1322" s="41"/>
      <c r="AM1322" s="41"/>
      <c r="AN1322" s="41"/>
      <c r="AO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BA1322" s="41"/>
      <c r="BB1322" s="41"/>
      <c r="BC1322" s="41"/>
      <c r="BD1322" s="41"/>
      <c r="BE1322" s="41"/>
      <c r="BF1322" s="41"/>
      <c r="BH1322" s="41"/>
      <c r="BJ1322" s="41"/>
      <c r="BK1322" s="41"/>
      <c r="CC1322" s="41"/>
      <c r="CD1322" s="41"/>
      <c r="CE1322" s="41"/>
      <c r="CF1322" s="41"/>
      <c r="CG1322" s="41"/>
      <c r="CH1322" s="41"/>
    </row>
    <row r="1323" spans="7:86" ht="12.75">
      <c r="G1323" s="41"/>
      <c r="J1323" s="41"/>
      <c r="M1323" s="41"/>
      <c r="O1323" s="41"/>
      <c r="P1323" s="41"/>
      <c r="Q1323" s="41"/>
      <c r="S1323" s="41"/>
      <c r="T1323" s="41"/>
      <c r="U1323" s="41"/>
      <c r="V1323" s="41"/>
      <c r="W1323" s="41"/>
      <c r="X1323" s="41"/>
      <c r="Y1323" s="41"/>
      <c r="Z1323" s="41"/>
      <c r="AB1323" s="41"/>
      <c r="AC1323" s="41"/>
      <c r="AD1323" s="41"/>
      <c r="AE1323" s="41"/>
      <c r="AF1323" s="41"/>
      <c r="AG1323" s="41"/>
      <c r="AI1323" s="41"/>
      <c r="AJ1323" s="41"/>
      <c r="AK1323" s="41"/>
      <c r="AL1323" s="41"/>
      <c r="AM1323" s="41"/>
      <c r="AN1323" s="41"/>
      <c r="AO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BA1323" s="41"/>
      <c r="BB1323" s="41"/>
      <c r="BC1323" s="41"/>
      <c r="BD1323" s="41"/>
      <c r="BE1323" s="41"/>
      <c r="BF1323" s="41"/>
      <c r="BH1323" s="41"/>
      <c r="BJ1323" s="41"/>
      <c r="BK1323" s="41"/>
      <c r="CC1323" s="41"/>
      <c r="CD1323" s="41"/>
      <c r="CE1323" s="41"/>
      <c r="CF1323" s="41"/>
      <c r="CG1323" s="41"/>
      <c r="CH1323" s="41"/>
    </row>
    <row r="1324" spans="7:86" ht="12.75">
      <c r="G1324" s="41"/>
      <c r="J1324" s="41"/>
      <c r="M1324" s="41"/>
      <c r="O1324" s="41"/>
      <c r="P1324" s="41"/>
      <c r="Q1324" s="41"/>
      <c r="S1324" s="41"/>
      <c r="T1324" s="41"/>
      <c r="U1324" s="41"/>
      <c r="V1324" s="41"/>
      <c r="W1324" s="41"/>
      <c r="X1324" s="41"/>
      <c r="Y1324" s="41"/>
      <c r="Z1324" s="41"/>
      <c r="AB1324" s="41"/>
      <c r="AC1324" s="41"/>
      <c r="AD1324" s="41"/>
      <c r="AE1324" s="41"/>
      <c r="AF1324" s="41"/>
      <c r="AG1324" s="41"/>
      <c r="AI1324" s="41"/>
      <c r="AJ1324" s="41"/>
      <c r="AK1324" s="41"/>
      <c r="AL1324" s="41"/>
      <c r="AM1324" s="41"/>
      <c r="AN1324" s="41"/>
      <c r="AO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BA1324" s="41"/>
      <c r="BB1324" s="41"/>
      <c r="BC1324" s="41"/>
      <c r="BD1324" s="41"/>
      <c r="BE1324" s="41"/>
      <c r="BF1324" s="41"/>
      <c r="BH1324" s="41"/>
      <c r="BJ1324" s="41"/>
      <c r="BK1324" s="41"/>
      <c r="CC1324" s="41"/>
      <c r="CD1324" s="41"/>
      <c r="CE1324" s="41"/>
      <c r="CF1324" s="41"/>
      <c r="CG1324" s="41"/>
      <c r="CH1324" s="41"/>
    </row>
    <row r="1325" spans="7:86" ht="12.75">
      <c r="G1325" s="41"/>
      <c r="J1325" s="41"/>
      <c r="M1325" s="41"/>
      <c r="O1325" s="41"/>
      <c r="P1325" s="41"/>
      <c r="Q1325" s="41"/>
      <c r="S1325" s="41"/>
      <c r="T1325" s="41"/>
      <c r="U1325" s="41"/>
      <c r="V1325" s="41"/>
      <c r="W1325" s="41"/>
      <c r="X1325" s="41"/>
      <c r="Y1325" s="41"/>
      <c r="Z1325" s="41"/>
      <c r="AB1325" s="41"/>
      <c r="AC1325" s="41"/>
      <c r="AD1325" s="41"/>
      <c r="AE1325" s="41"/>
      <c r="AF1325" s="41"/>
      <c r="AG1325" s="41"/>
      <c r="AI1325" s="41"/>
      <c r="AJ1325" s="41"/>
      <c r="AK1325" s="41"/>
      <c r="AL1325" s="41"/>
      <c r="AM1325" s="41"/>
      <c r="AN1325" s="41"/>
      <c r="AO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BA1325" s="41"/>
      <c r="BB1325" s="41"/>
      <c r="BC1325" s="41"/>
      <c r="BD1325" s="41"/>
      <c r="BE1325" s="41"/>
      <c r="BF1325" s="41"/>
      <c r="BH1325" s="41"/>
      <c r="BJ1325" s="41"/>
      <c r="BK1325" s="41"/>
      <c r="CC1325" s="41"/>
      <c r="CD1325" s="41"/>
      <c r="CE1325" s="41"/>
      <c r="CF1325" s="41"/>
      <c r="CG1325" s="41"/>
      <c r="CH1325" s="41"/>
    </row>
    <row r="1326" spans="7:86" ht="12.75">
      <c r="G1326" s="41"/>
      <c r="J1326" s="41"/>
      <c r="M1326" s="41"/>
      <c r="O1326" s="41"/>
      <c r="P1326" s="41"/>
      <c r="Q1326" s="41"/>
      <c r="S1326" s="41"/>
      <c r="T1326" s="41"/>
      <c r="U1326" s="41"/>
      <c r="V1326" s="41"/>
      <c r="W1326" s="41"/>
      <c r="X1326" s="41"/>
      <c r="Y1326" s="41"/>
      <c r="Z1326" s="41"/>
      <c r="AB1326" s="41"/>
      <c r="AC1326" s="41"/>
      <c r="AD1326" s="41"/>
      <c r="AE1326" s="41"/>
      <c r="AF1326" s="41"/>
      <c r="AG1326" s="41"/>
      <c r="AI1326" s="41"/>
      <c r="AJ1326" s="41"/>
      <c r="AK1326" s="41"/>
      <c r="AL1326" s="41"/>
      <c r="AM1326" s="41"/>
      <c r="AN1326" s="41"/>
      <c r="AO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BA1326" s="41"/>
      <c r="BB1326" s="41"/>
      <c r="BC1326" s="41"/>
      <c r="BD1326" s="41"/>
      <c r="BE1326" s="41"/>
      <c r="BF1326" s="41"/>
      <c r="BH1326" s="41"/>
      <c r="BJ1326" s="41"/>
      <c r="BK1326" s="41"/>
      <c r="CC1326" s="41"/>
      <c r="CD1326" s="41"/>
      <c r="CE1326" s="41"/>
      <c r="CF1326" s="41"/>
      <c r="CG1326" s="41"/>
      <c r="CH1326" s="41"/>
    </row>
    <row r="1327" spans="7:86" ht="12.75">
      <c r="G1327" s="41"/>
      <c r="J1327" s="41"/>
      <c r="M1327" s="41"/>
      <c r="O1327" s="41"/>
      <c r="P1327" s="41"/>
      <c r="Q1327" s="41"/>
      <c r="S1327" s="41"/>
      <c r="T1327" s="41"/>
      <c r="U1327" s="41"/>
      <c r="V1327" s="41"/>
      <c r="W1327" s="41"/>
      <c r="X1327" s="41"/>
      <c r="Y1327" s="41"/>
      <c r="Z1327" s="41"/>
      <c r="AB1327" s="41"/>
      <c r="AC1327" s="41"/>
      <c r="AD1327" s="41"/>
      <c r="AE1327" s="41"/>
      <c r="AF1327" s="41"/>
      <c r="AG1327" s="41"/>
      <c r="AI1327" s="41"/>
      <c r="AJ1327" s="41"/>
      <c r="AK1327" s="41"/>
      <c r="AL1327" s="41"/>
      <c r="AM1327" s="41"/>
      <c r="AN1327" s="41"/>
      <c r="AO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BA1327" s="41"/>
      <c r="BB1327" s="41"/>
      <c r="BC1327" s="41"/>
      <c r="BD1327" s="41"/>
      <c r="BE1327" s="41"/>
      <c r="BF1327" s="41"/>
      <c r="BH1327" s="41"/>
      <c r="BJ1327" s="41"/>
      <c r="BK1327" s="41"/>
      <c r="CC1327" s="41"/>
      <c r="CD1327" s="41"/>
      <c r="CE1327" s="41"/>
      <c r="CF1327" s="41"/>
      <c r="CG1327" s="41"/>
      <c r="CH1327" s="41"/>
    </row>
    <row r="1328" spans="7:86" ht="12.75">
      <c r="G1328" s="41"/>
      <c r="J1328" s="41"/>
      <c r="M1328" s="41"/>
      <c r="O1328" s="41"/>
      <c r="P1328" s="41"/>
      <c r="Q1328" s="41"/>
      <c r="S1328" s="41"/>
      <c r="T1328" s="41"/>
      <c r="U1328" s="41"/>
      <c r="V1328" s="41"/>
      <c r="W1328" s="41"/>
      <c r="X1328" s="41"/>
      <c r="Y1328" s="41"/>
      <c r="Z1328" s="41"/>
      <c r="AB1328" s="41"/>
      <c r="AC1328" s="41"/>
      <c r="AD1328" s="41"/>
      <c r="AE1328" s="41"/>
      <c r="AF1328" s="41"/>
      <c r="AG1328" s="41"/>
      <c r="AI1328" s="41"/>
      <c r="AJ1328" s="41"/>
      <c r="AK1328" s="41"/>
      <c r="AL1328" s="41"/>
      <c r="AM1328" s="41"/>
      <c r="AN1328" s="41"/>
      <c r="AO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BA1328" s="41"/>
      <c r="BB1328" s="41"/>
      <c r="BC1328" s="41"/>
      <c r="BD1328" s="41"/>
      <c r="BE1328" s="41"/>
      <c r="BF1328" s="41"/>
      <c r="BH1328" s="41"/>
      <c r="BJ1328" s="41"/>
      <c r="BK1328" s="41"/>
      <c r="CC1328" s="41"/>
      <c r="CD1328" s="41"/>
      <c r="CE1328" s="41"/>
      <c r="CF1328" s="41"/>
      <c r="CG1328" s="41"/>
      <c r="CH1328" s="41"/>
    </row>
    <row r="1329" spans="7:86" ht="12.75">
      <c r="G1329" s="41"/>
      <c r="J1329" s="41"/>
      <c r="M1329" s="41"/>
      <c r="O1329" s="41"/>
      <c r="P1329" s="41"/>
      <c r="Q1329" s="41"/>
      <c r="S1329" s="41"/>
      <c r="T1329" s="41"/>
      <c r="U1329" s="41"/>
      <c r="V1329" s="41"/>
      <c r="W1329" s="41"/>
      <c r="X1329" s="41"/>
      <c r="Y1329" s="41"/>
      <c r="Z1329" s="41"/>
      <c r="AB1329" s="41"/>
      <c r="AC1329" s="41"/>
      <c r="AD1329" s="41"/>
      <c r="AE1329" s="41"/>
      <c r="AF1329" s="41"/>
      <c r="AG1329" s="41"/>
      <c r="AI1329" s="41"/>
      <c r="AJ1329" s="41"/>
      <c r="AK1329" s="41"/>
      <c r="AL1329" s="41"/>
      <c r="AM1329" s="41"/>
      <c r="AN1329" s="41"/>
      <c r="AO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BA1329" s="41"/>
      <c r="BB1329" s="41"/>
      <c r="BC1329" s="41"/>
      <c r="BD1329" s="41"/>
      <c r="BE1329" s="41"/>
      <c r="BF1329" s="41"/>
      <c r="BH1329" s="41"/>
      <c r="BJ1329" s="41"/>
      <c r="BK1329" s="41"/>
      <c r="CC1329" s="41"/>
      <c r="CD1329" s="41"/>
      <c r="CE1329" s="41"/>
      <c r="CF1329" s="41"/>
      <c r="CG1329" s="41"/>
      <c r="CH1329" s="41"/>
    </row>
    <row r="1330" spans="7:86" ht="12.75">
      <c r="G1330" s="41"/>
      <c r="J1330" s="41"/>
      <c r="M1330" s="41"/>
      <c r="O1330" s="41"/>
      <c r="P1330" s="41"/>
      <c r="Q1330" s="41"/>
      <c r="S1330" s="41"/>
      <c r="T1330" s="41"/>
      <c r="U1330" s="41"/>
      <c r="V1330" s="41"/>
      <c r="W1330" s="41"/>
      <c r="X1330" s="41"/>
      <c r="Y1330" s="41"/>
      <c r="Z1330" s="41"/>
      <c r="AB1330" s="41"/>
      <c r="AC1330" s="41"/>
      <c r="AD1330" s="41"/>
      <c r="AE1330" s="41"/>
      <c r="AF1330" s="41"/>
      <c r="AG1330" s="41"/>
      <c r="AI1330" s="41"/>
      <c r="AJ1330" s="41"/>
      <c r="AK1330" s="41"/>
      <c r="AL1330" s="41"/>
      <c r="AM1330" s="41"/>
      <c r="AN1330" s="41"/>
      <c r="AO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BA1330" s="41"/>
      <c r="BB1330" s="41"/>
      <c r="BC1330" s="41"/>
      <c r="BD1330" s="41"/>
      <c r="BE1330" s="41"/>
      <c r="BF1330" s="41"/>
      <c r="BH1330" s="41"/>
      <c r="BJ1330" s="41"/>
      <c r="BK1330" s="41"/>
      <c r="CC1330" s="41"/>
      <c r="CD1330" s="41"/>
      <c r="CE1330" s="41"/>
      <c r="CF1330" s="41"/>
      <c r="CG1330" s="41"/>
      <c r="CH1330" s="41"/>
    </row>
    <row r="1331" spans="7:86" ht="12.75">
      <c r="G1331" s="41"/>
      <c r="J1331" s="41"/>
      <c r="M1331" s="41"/>
      <c r="O1331" s="41"/>
      <c r="P1331" s="41"/>
      <c r="Q1331" s="41"/>
      <c r="S1331" s="41"/>
      <c r="T1331" s="41"/>
      <c r="U1331" s="41"/>
      <c r="V1331" s="41"/>
      <c r="W1331" s="41"/>
      <c r="X1331" s="41"/>
      <c r="Y1331" s="41"/>
      <c r="Z1331" s="41"/>
      <c r="AB1331" s="41"/>
      <c r="AC1331" s="41"/>
      <c r="AD1331" s="41"/>
      <c r="AE1331" s="41"/>
      <c r="AF1331" s="41"/>
      <c r="AG1331" s="41"/>
      <c r="AI1331" s="41"/>
      <c r="AJ1331" s="41"/>
      <c r="AK1331" s="41"/>
      <c r="AL1331" s="41"/>
      <c r="AM1331" s="41"/>
      <c r="AN1331" s="41"/>
      <c r="AO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BA1331" s="41"/>
      <c r="BB1331" s="41"/>
      <c r="BC1331" s="41"/>
      <c r="BD1331" s="41"/>
      <c r="BE1331" s="41"/>
      <c r="BF1331" s="41"/>
      <c r="BH1331" s="41"/>
      <c r="BJ1331" s="41"/>
      <c r="BK1331" s="41"/>
      <c r="CC1331" s="41"/>
      <c r="CD1331" s="41"/>
      <c r="CE1331" s="41"/>
      <c r="CF1331" s="41"/>
      <c r="CG1331" s="41"/>
      <c r="CH1331" s="41"/>
    </row>
    <row r="1332" spans="7:86" ht="12.75">
      <c r="G1332" s="41"/>
      <c r="J1332" s="41"/>
      <c r="M1332" s="41"/>
      <c r="O1332" s="41"/>
      <c r="P1332" s="41"/>
      <c r="Q1332" s="41"/>
      <c r="S1332" s="41"/>
      <c r="T1332" s="41"/>
      <c r="U1332" s="41"/>
      <c r="V1332" s="41"/>
      <c r="W1332" s="41"/>
      <c r="X1332" s="41"/>
      <c r="Y1332" s="41"/>
      <c r="Z1332" s="41"/>
      <c r="AB1332" s="41"/>
      <c r="AC1332" s="41"/>
      <c r="AD1332" s="41"/>
      <c r="AE1332" s="41"/>
      <c r="AF1332" s="41"/>
      <c r="AG1332" s="41"/>
      <c r="AI1332" s="41"/>
      <c r="AJ1332" s="41"/>
      <c r="AK1332" s="41"/>
      <c r="AL1332" s="41"/>
      <c r="AM1332" s="41"/>
      <c r="AN1332" s="41"/>
      <c r="AO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BA1332" s="41"/>
      <c r="BB1332" s="41"/>
      <c r="BC1332" s="41"/>
      <c r="BD1332" s="41"/>
      <c r="BE1332" s="41"/>
      <c r="BF1332" s="41"/>
      <c r="BH1332" s="41"/>
      <c r="BJ1332" s="41"/>
      <c r="BK1332" s="41"/>
      <c r="CC1332" s="41"/>
      <c r="CD1332" s="41"/>
      <c r="CE1332" s="41"/>
      <c r="CF1332" s="41"/>
      <c r="CG1332" s="41"/>
      <c r="CH1332" s="41"/>
    </row>
    <row r="1333" spans="7:86" ht="12.75">
      <c r="G1333" s="41"/>
      <c r="J1333" s="41"/>
      <c r="M1333" s="41"/>
      <c r="O1333" s="41"/>
      <c r="P1333" s="41"/>
      <c r="Q1333" s="41"/>
      <c r="S1333" s="41"/>
      <c r="T1333" s="41"/>
      <c r="U1333" s="41"/>
      <c r="V1333" s="41"/>
      <c r="W1333" s="41"/>
      <c r="X1333" s="41"/>
      <c r="Y1333" s="41"/>
      <c r="Z1333" s="41"/>
      <c r="AB1333" s="41"/>
      <c r="AC1333" s="41"/>
      <c r="AD1333" s="41"/>
      <c r="AE1333" s="41"/>
      <c r="AF1333" s="41"/>
      <c r="AG1333" s="41"/>
      <c r="AI1333" s="41"/>
      <c r="AJ1333" s="41"/>
      <c r="AK1333" s="41"/>
      <c r="AL1333" s="41"/>
      <c r="AM1333" s="41"/>
      <c r="AN1333" s="41"/>
      <c r="AO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BA1333" s="41"/>
      <c r="BB1333" s="41"/>
      <c r="BC1333" s="41"/>
      <c r="BD1333" s="41"/>
      <c r="BE1333" s="41"/>
      <c r="BF1333" s="41"/>
      <c r="BH1333" s="41"/>
      <c r="BJ1333" s="41"/>
      <c r="BK1333" s="41"/>
      <c r="CC1333" s="41"/>
      <c r="CD1333" s="41"/>
      <c r="CE1333" s="41"/>
      <c r="CF1333" s="41"/>
      <c r="CG1333" s="41"/>
      <c r="CH1333" s="41"/>
    </row>
    <row r="1334" spans="7:86" ht="12.75">
      <c r="G1334" s="41"/>
      <c r="J1334" s="41"/>
      <c r="M1334" s="41"/>
      <c r="O1334" s="41"/>
      <c r="P1334" s="41"/>
      <c r="Q1334" s="41"/>
      <c r="S1334" s="41"/>
      <c r="T1334" s="41"/>
      <c r="U1334" s="41"/>
      <c r="V1334" s="41"/>
      <c r="W1334" s="41"/>
      <c r="X1334" s="41"/>
      <c r="Y1334" s="41"/>
      <c r="Z1334" s="41"/>
      <c r="AB1334" s="41"/>
      <c r="AC1334" s="41"/>
      <c r="AD1334" s="41"/>
      <c r="AE1334" s="41"/>
      <c r="AF1334" s="41"/>
      <c r="AG1334" s="41"/>
      <c r="AI1334" s="41"/>
      <c r="AJ1334" s="41"/>
      <c r="AK1334" s="41"/>
      <c r="AL1334" s="41"/>
      <c r="AM1334" s="41"/>
      <c r="AN1334" s="41"/>
      <c r="AO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BA1334" s="41"/>
      <c r="BB1334" s="41"/>
      <c r="BC1334" s="41"/>
      <c r="BD1334" s="41"/>
      <c r="BE1334" s="41"/>
      <c r="BF1334" s="41"/>
      <c r="BH1334" s="41"/>
      <c r="BJ1334" s="41"/>
      <c r="BK1334" s="41"/>
      <c r="CC1334" s="41"/>
      <c r="CD1334" s="41"/>
      <c r="CE1334" s="41"/>
      <c r="CF1334" s="41"/>
      <c r="CG1334" s="41"/>
      <c r="CH1334" s="41"/>
    </row>
    <row r="1335" spans="7:86" ht="12.75">
      <c r="G1335" s="41"/>
      <c r="J1335" s="41"/>
      <c r="M1335" s="41"/>
      <c r="O1335" s="41"/>
      <c r="P1335" s="41"/>
      <c r="Q1335" s="41"/>
      <c r="S1335" s="41"/>
      <c r="T1335" s="41"/>
      <c r="U1335" s="41"/>
      <c r="V1335" s="41"/>
      <c r="W1335" s="41"/>
      <c r="X1335" s="41"/>
      <c r="Y1335" s="41"/>
      <c r="Z1335" s="41"/>
      <c r="AB1335" s="41"/>
      <c r="AC1335" s="41"/>
      <c r="AD1335" s="41"/>
      <c r="AE1335" s="41"/>
      <c r="AF1335" s="41"/>
      <c r="AG1335" s="41"/>
      <c r="AI1335" s="41"/>
      <c r="AJ1335" s="41"/>
      <c r="AK1335" s="41"/>
      <c r="AL1335" s="41"/>
      <c r="AM1335" s="41"/>
      <c r="AN1335" s="41"/>
      <c r="AO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BA1335" s="41"/>
      <c r="BB1335" s="41"/>
      <c r="BC1335" s="41"/>
      <c r="BD1335" s="41"/>
      <c r="BE1335" s="41"/>
      <c r="BF1335" s="41"/>
      <c r="BH1335" s="41"/>
      <c r="BJ1335" s="41"/>
      <c r="BK1335" s="41"/>
      <c r="CC1335" s="41"/>
      <c r="CD1335" s="41"/>
      <c r="CE1335" s="41"/>
      <c r="CF1335" s="41"/>
      <c r="CG1335" s="41"/>
      <c r="CH1335" s="41"/>
    </row>
    <row r="1336" spans="7:86" ht="12.75">
      <c r="G1336" s="41"/>
      <c r="J1336" s="41"/>
      <c r="M1336" s="41"/>
      <c r="O1336" s="41"/>
      <c r="P1336" s="41"/>
      <c r="Q1336" s="41"/>
      <c r="S1336" s="41"/>
      <c r="T1336" s="41"/>
      <c r="U1336" s="41"/>
      <c r="V1336" s="41"/>
      <c r="W1336" s="41"/>
      <c r="X1336" s="41"/>
      <c r="Y1336" s="41"/>
      <c r="Z1336" s="41"/>
      <c r="AB1336" s="41"/>
      <c r="AC1336" s="41"/>
      <c r="AD1336" s="41"/>
      <c r="AE1336" s="41"/>
      <c r="AF1336" s="41"/>
      <c r="AG1336" s="41"/>
      <c r="AI1336" s="41"/>
      <c r="AJ1336" s="41"/>
      <c r="AK1336" s="41"/>
      <c r="AL1336" s="41"/>
      <c r="AM1336" s="41"/>
      <c r="AN1336" s="41"/>
      <c r="AO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BA1336" s="41"/>
      <c r="BB1336" s="41"/>
      <c r="BC1336" s="41"/>
      <c r="BD1336" s="41"/>
      <c r="BE1336" s="41"/>
      <c r="BF1336" s="41"/>
      <c r="BH1336" s="41"/>
      <c r="BJ1336" s="41"/>
      <c r="BK1336" s="41"/>
      <c r="CC1336" s="41"/>
      <c r="CD1336" s="41"/>
      <c r="CE1336" s="41"/>
      <c r="CF1336" s="41"/>
      <c r="CG1336" s="41"/>
      <c r="CH1336" s="41"/>
    </row>
    <row r="1337" spans="7:86" ht="12.75">
      <c r="G1337" s="41"/>
      <c r="J1337" s="41"/>
      <c r="M1337" s="41"/>
      <c r="O1337" s="41"/>
      <c r="P1337" s="41"/>
      <c r="Q1337" s="41"/>
      <c r="S1337" s="41"/>
      <c r="T1337" s="41"/>
      <c r="U1337" s="41"/>
      <c r="V1337" s="41"/>
      <c r="W1337" s="41"/>
      <c r="X1337" s="41"/>
      <c r="Y1337" s="41"/>
      <c r="Z1337" s="41"/>
      <c r="AB1337" s="41"/>
      <c r="AC1337" s="41"/>
      <c r="AD1337" s="41"/>
      <c r="AE1337" s="41"/>
      <c r="AF1337" s="41"/>
      <c r="AG1337" s="41"/>
      <c r="AI1337" s="41"/>
      <c r="AJ1337" s="41"/>
      <c r="AK1337" s="41"/>
      <c r="AL1337" s="41"/>
      <c r="AM1337" s="41"/>
      <c r="AN1337" s="41"/>
      <c r="AO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BA1337" s="41"/>
      <c r="BB1337" s="41"/>
      <c r="BC1337" s="41"/>
      <c r="BD1337" s="41"/>
      <c r="BE1337" s="41"/>
      <c r="BF1337" s="41"/>
      <c r="BH1337" s="41"/>
      <c r="BJ1337" s="41"/>
      <c r="BK1337" s="41"/>
      <c r="CC1337" s="41"/>
      <c r="CD1337" s="41"/>
      <c r="CE1337" s="41"/>
      <c r="CF1337" s="41"/>
      <c r="CG1337" s="41"/>
      <c r="CH1337" s="41"/>
    </row>
    <row r="1338" spans="7:86" ht="12.75">
      <c r="G1338" s="41"/>
      <c r="J1338" s="41"/>
      <c r="M1338" s="41"/>
      <c r="O1338" s="41"/>
      <c r="P1338" s="41"/>
      <c r="Q1338" s="41"/>
      <c r="S1338" s="41"/>
      <c r="T1338" s="41"/>
      <c r="U1338" s="41"/>
      <c r="V1338" s="41"/>
      <c r="W1338" s="41"/>
      <c r="X1338" s="41"/>
      <c r="Y1338" s="41"/>
      <c r="Z1338" s="41"/>
      <c r="AB1338" s="41"/>
      <c r="AC1338" s="41"/>
      <c r="AD1338" s="41"/>
      <c r="AE1338" s="41"/>
      <c r="AF1338" s="41"/>
      <c r="AG1338" s="41"/>
      <c r="AI1338" s="41"/>
      <c r="AJ1338" s="41"/>
      <c r="AK1338" s="41"/>
      <c r="AL1338" s="41"/>
      <c r="AM1338" s="41"/>
      <c r="AN1338" s="41"/>
      <c r="AO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BA1338" s="41"/>
      <c r="BB1338" s="41"/>
      <c r="BC1338" s="41"/>
      <c r="BD1338" s="41"/>
      <c r="BE1338" s="41"/>
      <c r="BF1338" s="41"/>
      <c r="BH1338" s="41"/>
      <c r="BJ1338" s="41"/>
      <c r="BK1338" s="41"/>
      <c r="CC1338" s="41"/>
      <c r="CD1338" s="41"/>
      <c r="CE1338" s="41"/>
      <c r="CF1338" s="41"/>
      <c r="CG1338" s="41"/>
      <c r="CH1338" s="41"/>
    </row>
    <row r="1339" spans="7:86" ht="12.75">
      <c r="G1339" s="41"/>
      <c r="J1339" s="41"/>
      <c r="M1339" s="41"/>
      <c r="O1339" s="41"/>
      <c r="P1339" s="41"/>
      <c r="Q1339" s="41"/>
      <c r="S1339" s="41"/>
      <c r="T1339" s="41"/>
      <c r="U1339" s="41"/>
      <c r="V1339" s="41"/>
      <c r="W1339" s="41"/>
      <c r="X1339" s="41"/>
      <c r="Y1339" s="41"/>
      <c r="Z1339" s="41"/>
      <c r="AB1339" s="41"/>
      <c r="AC1339" s="41"/>
      <c r="AD1339" s="41"/>
      <c r="AE1339" s="41"/>
      <c r="AF1339" s="41"/>
      <c r="AG1339" s="41"/>
      <c r="AI1339" s="41"/>
      <c r="AJ1339" s="41"/>
      <c r="AK1339" s="41"/>
      <c r="AL1339" s="41"/>
      <c r="AM1339" s="41"/>
      <c r="AN1339" s="41"/>
      <c r="AO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BA1339" s="41"/>
      <c r="BB1339" s="41"/>
      <c r="BC1339" s="41"/>
      <c r="BD1339" s="41"/>
      <c r="BE1339" s="41"/>
      <c r="BF1339" s="41"/>
      <c r="BH1339" s="41"/>
      <c r="BJ1339" s="41"/>
      <c r="BK1339" s="41"/>
      <c r="CC1339" s="41"/>
      <c r="CD1339" s="41"/>
      <c r="CE1339" s="41"/>
      <c r="CF1339" s="41"/>
      <c r="CG1339" s="41"/>
      <c r="CH1339" s="41"/>
    </row>
    <row r="1340" spans="7:86" ht="12.75">
      <c r="G1340" s="41"/>
      <c r="J1340" s="41"/>
      <c r="M1340" s="41"/>
      <c r="O1340" s="41"/>
      <c r="P1340" s="41"/>
      <c r="Q1340" s="41"/>
      <c r="S1340" s="41"/>
      <c r="T1340" s="41"/>
      <c r="U1340" s="41"/>
      <c r="V1340" s="41"/>
      <c r="W1340" s="41"/>
      <c r="X1340" s="41"/>
      <c r="Y1340" s="41"/>
      <c r="Z1340" s="41"/>
      <c r="AB1340" s="41"/>
      <c r="AC1340" s="41"/>
      <c r="AD1340" s="41"/>
      <c r="AE1340" s="41"/>
      <c r="AF1340" s="41"/>
      <c r="AG1340" s="41"/>
      <c r="AI1340" s="41"/>
      <c r="AJ1340" s="41"/>
      <c r="AK1340" s="41"/>
      <c r="AL1340" s="41"/>
      <c r="AM1340" s="41"/>
      <c r="AN1340" s="41"/>
      <c r="AO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BA1340" s="41"/>
      <c r="BB1340" s="41"/>
      <c r="BC1340" s="41"/>
      <c r="BD1340" s="41"/>
      <c r="BE1340" s="41"/>
      <c r="BF1340" s="41"/>
      <c r="BH1340" s="41"/>
      <c r="BJ1340" s="41"/>
      <c r="BK1340" s="41"/>
      <c r="CC1340" s="41"/>
      <c r="CD1340" s="41"/>
      <c r="CE1340" s="41"/>
      <c r="CF1340" s="41"/>
      <c r="CG1340" s="41"/>
      <c r="CH1340" s="41"/>
    </row>
    <row r="1341" spans="7:86" ht="12.75">
      <c r="G1341" s="41"/>
      <c r="J1341" s="41"/>
      <c r="M1341" s="41"/>
      <c r="O1341" s="41"/>
      <c r="P1341" s="41"/>
      <c r="Q1341" s="41"/>
      <c r="S1341" s="41"/>
      <c r="T1341" s="41"/>
      <c r="U1341" s="41"/>
      <c r="V1341" s="41"/>
      <c r="W1341" s="41"/>
      <c r="X1341" s="41"/>
      <c r="Y1341" s="41"/>
      <c r="Z1341" s="41"/>
      <c r="AB1341" s="41"/>
      <c r="AC1341" s="41"/>
      <c r="AD1341" s="41"/>
      <c r="AE1341" s="41"/>
      <c r="AF1341" s="41"/>
      <c r="AG1341" s="41"/>
      <c r="AI1341" s="41"/>
      <c r="AJ1341" s="41"/>
      <c r="AK1341" s="41"/>
      <c r="AL1341" s="41"/>
      <c r="AM1341" s="41"/>
      <c r="AN1341" s="41"/>
      <c r="AO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BA1341" s="41"/>
      <c r="BB1341" s="41"/>
      <c r="BC1341" s="41"/>
      <c r="BD1341" s="41"/>
      <c r="BE1341" s="41"/>
      <c r="BF1341" s="41"/>
      <c r="BH1341" s="41"/>
      <c r="BJ1341" s="41"/>
      <c r="BK1341" s="41"/>
      <c r="CC1341" s="41"/>
      <c r="CD1341" s="41"/>
      <c r="CE1341" s="41"/>
      <c r="CF1341" s="41"/>
      <c r="CG1341" s="41"/>
      <c r="CH1341" s="41"/>
    </row>
    <row r="1342" spans="7:86" ht="12.75">
      <c r="G1342" s="41"/>
      <c r="J1342" s="41"/>
      <c r="M1342" s="41"/>
      <c r="O1342" s="41"/>
      <c r="P1342" s="41"/>
      <c r="Q1342" s="41"/>
      <c r="S1342" s="41"/>
      <c r="T1342" s="41"/>
      <c r="U1342" s="41"/>
      <c r="V1342" s="41"/>
      <c r="W1342" s="41"/>
      <c r="X1342" s="41"/>
      <c r="Y1342" s="41"/>
      <c r="Z1342" s="41"/>
      <c r="AB1342" s="41"/>
      <c r="AC1342" s="41"/>
      <c r="AD1342" s="41"/>
      <c r="AE1342" s="41"/>
      <c r="AF1342" s="41"/>
      <c r="AG1342" s="41"/>
      <c r="AI1342" s="41"/>
      <c r="AJ1342" s="41"/>
      <c r="AK1342" s="41"/>
      <c r="AL1342" s="41"/>
      <c r="AM1342" s="41"/>
      <c r="AN1342" s="41"/>
      <c r="AO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BA1342" s="41"/>
      <c r="BB1342" s="41"/>
      <c r="BC1342" s="41"/>
      <c r="BD1342" s="41"/>
      <c r="BE1342" s="41"/>
      <c r="BF1342" s="41"/>
      <c r="BH1342" s="41"/>
      <c r="BJ1342" s="41"/>
      <c r="BK1342" s="41"/>
      <c r="CC1342" s="41"/>
      <c r="CD1342" s="41"/>
      <c r="CE1342" s="41"/>
      <c r="CF1342" s="41"/>
      <c r="CG1342" s="41"/>
      <c r="CH1342" s="41"/>
    </row>
    <row r="1343" spans="7:86" ht="12.75">
      <c r="G1343" s="41"/>
      <c r="J1343" s="41"/>
      <c r="M1343" s="41"/>
      <c r="O1343" s="41"/>
      <c r="P1343" s="41"/>
      <c r="Q1343" s="41"/>
      <c r="S1343" s="41"/>
      <c r="T1343" s="41"/>
      <c r="U1343" s="41"/>
      <c r="V1343" s="41"/>
      <c r="W1343" s="41"/>
      <c r="X1343" s="41"/>
      <c r="Y1343" s="41"/>
      <c r="Z1343" s="41"/>
      <c r="AB1343" s="41"/>
      <c r="AC1343" s="41"/>
      <c r="AD1343" s="41"/>
      <c r="AE1343" s="41"/>
      <c r="AF1343" s="41"/>
      <c r="AG1343" s="41"/>
      <c r="AI1343" s="41"/>
      <c r="AJ1343" s="41"/>
      <c r="AK1343" s="41"/>
      <c r="AL1343" s="41"/>
      <c r="AM1343" s="41"/>
      <c r="AN1343" s="41"/>
      <c r="AO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BA1343" s="41"/>
      <c r="BB1343" s="41"/>
      <c r="BC1343" s="41"/>
      <c r="BD1343" s="41"/>
      <c r="BE1343" s="41"/>
      <c r="BF1343" s="41"/>
      <c r="BH1343" s="41"/>
      <c r="BJ1343" s="41"/>
      <c r="BK1343" s="41"/>
      <c r="CC1343" s="41"/>
      <c r="CD1343" s="41"/>
      <c r="CE1343" s="41"/>
      <c r="CF1343" s="41"/>
      <c r="CG1343" s="41"/>
      <c r="CH1343" s="41"/>
    </row>
    <row r="1344" spans="7:86" ht="12.75">
      <c r="G1344" s="41"/>
      <c r="J1344" s="41"/>
      <c r="M1344" s="41"/>
      <c r="O1344" s="41"/>
      <c r="P1344" s="41"/>
      <c r="Q1344" s="41"/>
      <c r="S1344" s="41"/>
      <c r="T1344" s="41"/>
      <c r="U1344" s="41"/>
      <c r="V1344" s="41"/>
      <c r="W1344" s="41"/>
      <c r="X1344" s="41"/>
      <c r="Y1344" s="41"/>
      <c r="Z1344" s="41"/>
      <c r="AB1344" s="41"/>
      <c r="AC1344" s="41"/>
      <c r="AD1344" s="41"/>
      <c r="AE1344" s="41"/>
      <c r="AF1344" s="41"/>
      <c r="AG1344" s="41"/>
      <c r="AI1344" s="41"/>
      <c r="AJ1344" s="41"/>
      <c r="AK1344" s="41"/>
      <c r="AL1344" s="41"/>
      <c r="AM1344" s="41"/>
      <c r="AN1344" s="41"/>
      <c r="AO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BA1344" s="41"/>
      <c r="BB1344" s="41"/>
      <c r="BC1344" s="41"/>
      <c r="BD1344" s="41"/>
      <c r="BE1344" s="41"/>
      <c r="BF1344" s="41"/>
      <c r="BH1344" s="41"/>
      <c r="BJ1344" s="41"/>
      <c r="BK1344" s="41"/>
      <c r="CC1344" s="41"/>
      <c r="CD1344" s="41"/>
      <c r="CE1344" s="41"/>
      <c r="CF1344" s="41"/>
      <c r="CG1344" s="41"/>
      <c r="CH1344" s="41"/>
    </row>
    <row r="1345" spans="7:86" ht="12.75">
      <c r="G1345" s="41"/>
      <c r="J1345" s="41"/>
      <c r="M1345" s="41"/>
      <c r="O1345" s="41"/>
      <c r="P1345" s="41"/>
      <c r="Q1345" s="41"/>
      <c r="S1345" s="41"/>
      <c r="T1345" s="41"/>
      <c r="U1345" s="41"/>
      <c r="V1345" s="41"/>
      <c r="W1345" s="41"/>
      <c r="X1345" s="41"/>
      <c r="Y1345" s="41"/>
      <c r="Z1345" s="41"/>
      <c r="AB1345" s="41"/>
      <c r="AC1345" s="41"/>
      <c r="AD1345" s="41"/>
      <c r="AE1345" s="41"/>
      <c r="AF1345" s="41"/>
      <c r="AG1345" s="41"/>
      <c r="AI1345" s="41"/>
      <c r="AJ1345" s="41"/>
      <c r="AK1345" s="41"/>
      <c r="AL1345" s="41"/>
      <c r="AM1345" s="41"/>
      <c r="AN1345" s="41"/>
      <c r="AO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BA1345" s="41"/>
      <c r="BB1345" s="41"/>
      <c r="BC1345" s="41"/>
      <c r="BD1345" s="41"/>
      <c r="BE1345" s="41"/>
      <c r="BF1345" s="41"/>
      <c r="BH1345" s="41"/>
      <c r="BJ1345" s="41"/>
      <c r="BK1345" s="41"/>
      <c r="CC1345" s="41"/>
      <c r="CD1345" s="41"/>
      <c r="CE1345" s="41"/>
      <c r="CF1345" s="41"/>
      <c r="CG1345" s="41"/>
      <c r="CH1345" s="41"/>
    </row>
    <row r="1346" spans="7:86" ht="12.75">
      <c r="G1346" s="41"/>
      <c r="J1346" s="41"/>
      <c r="M1346" s="41"/>
      <c r="O1346" s="41"/>
      <c r="P1346" s="41"/>
      <c r="Q1346" s="41"/>
      <c r="S1346" s="41"/>
      <c r="T1346" s="41"/>
      <c r="U1346" s="41"/>
      <c r="V1346" s="41"/>
      <c r="W1346" s="41"/>
      <c r="X1346" s="41"/>
      <c r="Y1346" s="41"/>
      <c r="Z1346" s="41"/>
      <c r="AB1346" s="41"/>
      <c r="AC1346" s="41"/>
      <c r="AD1346" s="41"/>
      <c r="AE1346" s="41"/>
      <c r="AF1346" s="41"/>
      <c r="AG1346" s="41"/>
      <c r="AI1346" s="41"/>
      <c r="AJ1346" s="41"/>
      <c r="AK1346" s="41"/>
      <c r="AL1346" s="41"/>
      <c r="AM1346" s="41"/>
      <c r="AN1346" s="41"/>
      <c r="AO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BA1346" s="41"/>
      <c r="BB1346" s="41"/>
      <c r="BC1346" s="41"/>
      <c r="BD1346" s="41"/>
      <c r="BE1346" s="41"/>
      <c r="BF1346" s="41"/>
      <c r="BH1346" s="41"/>
      <c r="BJ1346" s="41"/>
      <c r="BK1346" s="41"/>
      <c r="CC1346" s="41"/>
      <c r="CD1346" s="41"/>
      <c r="CE1346" s="41"/>
      <c r="CF1346" s="41"/>
      <c r="CG1346" s="41"/>
      <c r="CH1346" s="41"/>
    </row>
    <row r="1347" spans="7:86" ht="12.75">
      <c r="G1347" s="41"/>
      <c r="J1347" s="41"/>
      <c r="M1347" s="41"/>
      <c r="O1347" s="41"/>
      <c r="P1347" s="41"/>
      <c r="Q1347" s="41"/>
      <c r="S1347" s="41"/>
      <c r="T1347" s="41"/>
      <c r="U1347" s="41"/>
      <c r="V1347" s="41"/>
      <c r="W1347" s="41"/>
      <c r="X1347" s="41"/>
      <c r="Y1347" s="41"/>
      <c r="Z1347" s="41"/>
      <c r="AB1347" s="41"/>
      <c r="AC1347" s="41"/>
      <c r="AD1347" s="41"/>
      <c r="AE1347" s="41"/>
      <c r="AF1347" s="41"/>
      <c r="AG1347" s="41"/>
      <c r="AI1347" s="41"/>
      <c r="AJ1347" s="41"/>
      <c r="AK1347" s="41"/>
      <c r="AL1347" s="41"/>
      <c r="AM1347" s="41"/>
      <c r="AN1347" s="41"/>
      <c r="AO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BA1347" s="41"/>
      <c r="BB1347" s="41"/>
      <c r="BC1347" s="41"/>
      <c r="BD1347" s="41"/>
      <c r="BE1347" s="41"/>
      <c r="BF1347" s="41"/>
      <c r="BH1347" s="41"/>
      <c r="BJ1347" s="41"/>
      <c r="BK1347" s="41"/>
      <c r="CC1347" s="41"/>
      <c r="CD1347" s="41"/>
      <c r="CE1347" s="41"/>
      <c r="CF1347" s="41"/>
      <c r="CG1347" s="41"/>
      <c r="CH1347" s="41"/>
    </row>
    <row r="1348" spans="7:86" ht="12.75">
      <c r="G1348" s="41"/>
      <c r="J1348" s="41"/>
      <c r="M1348" s="41"/>
      <c r="O1348" s="41"/>
      <c r="P1348" s="41"/>
      <c r="Q1348" s="41"/>
      <c r="S1348" s="41"/>
      <c r="T1348" s="41"/>
      <c r="U1348" s="41"/>
      <c r="V1348" s="41"/>
      <c r="W1348" s="41"/>
      <c r="X1348" s="41"/>
      <c r="Y1348" s="41"/>
      <c r="Z1348" s="41"/>
      <c r="AB1348" s="41"/>
      <c r="AC1348" s="41"/>
      <c r="AD1348" s="41"/>
      <c r="AE1348" s="41"/>
      <c r="AF1348" s="41"/>
      <c r="AG1348" s="41"/>
      <c r="AI1348" s="41"/>
      <c r="AJ1348" s="41"/>
      <c r="AK1348" s="41"/>
      <c r="AL1348" s="41"/>
      <c r="AM1348" s="41"/>
      <c r="AN1348" s="41"/>
      <c r="AO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BA1348" s="41"/>
      <c r="BB1348" s="41"/>
      <c r="BC1348" s="41"/>
      <c r="BD1348" s="41"/>
      <c r="BE1348" s="41"/>
      <c r="BF1348" s="41"/>
      <c r="BH1348" s="41"/>
      <c r="BJ1348" s="41"/>
      <c r="BK1348" s="41"/>
      <c r="CC1348" s="41"/>
      <c r="CD1348" s="41"/>
      <c r="CE1348" s="41"/>
      <c r="CF1348" s="41"/>
      <c r="CG1348" s="41"/>
      <c r="CH1348" s="41"/>
    </row>
    <row r="1349" spans="7:86" ht="12.75">
      <c r="G1349" s="41"/>
      <c r="J1349" s="41"/>
      <c r="M1349" s="41"/>
      <c r="O1349" s="41"/>
      <c r="P1349" s="41"/>
      <c r="Q1349" s="41"/>
      <c r="S1349" s="41"/>
      <c r="T1349" s="41"/>
      <c r="U1349" s="41"/>
      <c r="V1349" s="41"/>
      <c r="W1349" s="41"/>
      <c r="X1349" s="41"/>
      <c r="Y1349" s="41"/>
      <c r="Z1349" s="41"/>
      <c r="AB1349" s="41"/>
      <c r="AC1349" s="41"/>
      <c r="AD1349" s="41"/>
      <c r="AE1349" s="41"/>
      <c r="AF1349" s="41"/>
      <c r="AG1349" s="41"/>
      <c r="AI1349" s="41"/>
      <c r="AJ1349" s="41"/>
      <c r="AK1349" s="41"/>
      <c r="AL1349" s="41"/>
      <c r="AM1349" s="41"/>
      <c r="AN1349" s="41"/>
      <c r="AO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BA1349" s="41"/>
      <c r="BB1349" s="41"/>
      <c r="BC1349" s="41"/>
      <c r="BD1349" s="41"/>
      <c r="BE1349" s="41"/>
      <c r="BF1349" s="41"/>
      <c r="BH1349" s="41"/>
      <c r="BJ1349" s="41"/>
      <c r="BK1349" s="41"/>
      <c r="CC1349" s="41"/>
      <c r="CD1349" s="41"/>
      <c r="CE1349" s="41"/>
      <c r="CF1349" s="41"/>
      <c r="CG1349" s="41"/>
      <c r="CH1349" s="41"/>
    </row>
    <row r="1350" spans="7:86" ht="12.75">
      <c r="G1350" s="41"/>
      <c r="J1350" s="41"/>
      <c r="M1350" s="41"/>
      <c r="O1350" s="41"/>
      <c r="P1350" s="41"/>
      <c r="Q1350" s="41"/>
      <c r="S1350" s="41"/>
      <c r="T1350" s="41"/>
      <c r="U1350" s="41"/>
      <c r="V1350" s="41"/>
      <c r="W1350" s="41"/>
      <c r="X1350" s="41"/>
      <c r="Y1350" s="41"/>
      <c r="Z1350" s="41"/>
      <c r="AB1350" s="41"/>
      <c r="AC1350" s="41"/>
      <c r="AD1350" s="41"/>
      <c r="AE1350" s="41"/>
      <c r="AF1350" s="41"/>
      <c r="AG1350" s="41"/>
      <c r="AI1350" s="41"/>
      <c r="AJ1350" s="41"/>
      <c r="AK1350" s="41"/>
      <c r="AL1350" s="41"/>
      <c r="AM1350" s="41"/>
      <c r="AN1350" s="41"/>
      <c r="AO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BA1350" s="41"/>
      <c r="BB1350" s="41"/>
      <c r="BC1350" s="41"/>
      <c r="BD1350" s="41"/>
      <c r="BE1350" s="41"/>
      <c r="BF1350" s="41"/>
      <c r="BH1350" s="41"/>
      <c r="BJ1350" s="41"/>
      <c r="BK1350" s="41"/>
      <c r="CC1350" s="41"/>
      <c r="CD1350" s="41"/>
      <c r="CE1350" s="41"/>
      <c r="CF1350" s="41"/>
      <c r="CG1350" s="41"/>
      <c r="CH1350" s="41"/>
    </row>
    <row r="1351" spans="7:86" ht="12.75">
      <c r="G1351" s="41"/>
      <c r="J1351" s="41"/>
      <c r="M1351" s="41"/>
      <c r="O1351" s="41"/>
      <c r="P1351" s="41"/>
      <c r="Q1351" s="41"/>
      <c r="S1351" s="41"/>
      <c r="T1351" s="41"/>
      <c r="U1351" s="41"/>
      <c r="V1351" s="41"/>
      <c r="W1351" s="41"/>
      <c r="X1351" s="41"/>
      <c r="Y1351" s="41"/>
      <c r="Z1351" s="41"/>
      <c r="AB1351" s="41"/>
      <c r="AC1351" s="41"/>
      <c r="AD1351" s="41"/>
      <c r="AE1351" s="41"/>
      <c r="AF1351" s="41"/>
      <c r="AG1351" s="41"/>
      <c r="AI1351" s="41"/>
      <c r="AJ1351" s="41"/>
      <c r="AK1351" s="41"/>
      <c r="AL1351" s="41"/>
      <c r="AM1351" s="41"/>
      <c r="AN1351" s="41"/>
      <c r="AO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BA1351" s="41"/>
      <c r="BB1351" s="41"/>
      <c r="BC1351" s="41"/>
      <c r="BD1351" s="41"/>
      <c r="BE1351" s="41"/>
      <c r="BF1351" s="41"/>
      <c r="BH1351" s="41"/>
      <c r="BJ1351" s="41"/>
      <c r="BK1351" s="41"/>
      <c r="CC1351" s="41"/>
      <c r="CD1351" s="41"/>
      <c r="CE1351" s="41"/>
      <c r="CF1351" s="41"/>
      <c r="CG1351" s="41"/>
      <c r="CH1351" s="41"/>
    </row>
    <row r="1352" spans="7:86" ht="12.75">
      <c r="G1352" s="41"/>
      <c r="J1352" s="41"/>
      <c r="M1352" s="41"/>
      <c r="O1352" s="41"/>
      <c r="P1352" s="41"/>
      <c r="Q1352" s="41"/>
      <c r="S1352" s="41"/>
      <c r="T1352" s="41"/>
      <c r="U1352" s="41"/>
      <c r="V1352" s="41"/>
      <c r="W1352" s="41"/>
      <c r="X1352" s="41"/>
      <c r="Y1352" s="41"/>
      <c r="Z1352" s="41"/>
      <c r="AB1352" s="41"/>
      <c r="AC1352" s="41"/>
      <c r="AD1352" s="41"/>
      <c r="AE1352" s="41"/>
      <c r="AF1352" s="41"/>
      <c r="AG1352" s="41"/>
      <c r="AI1352" s="41"/>
      <c r="AJ1352" s="41"/>
      <c r="AK1352" s="41"/>
      <c r="AL1352" s="41"/>
      <c r="AM1352" s="41"/>
      <c r="AN1352" s="41"/>
      <c r="AO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BA1352" s="41"/>
      <c r="BB1352" s="41"/>
      <c r="BC1352" s="41"/>
      <c r="BD1352" s="41"/>
      <c r="BE1352" s="41"/>
      <c r="BF1352" s="41"/>
      <c r="BH1352" s="41"/>
      <c r="BJ1352" s="41"/>
      <c r="BK1352" s="41"/>
      <c r="CC1352" s="41"/>
      <c r="CD1352" s="41"/>
      <c r="CE1352" s="41"/>
      <c r="CF1352" s="41"/>
      <c r="CG1352" s="41"/>
      <c r="CH1352" s="41"/>
    </row>
    <row r="1353" spans="7:86" ht="12.75">
      <c r="G1353" s="41"/>
      <c r="J1353" s="41"/>
      <c r="M1353" s="41"/>
      <c r="O1353" s="41"/>
      <c r="P1353" s="41"/>
      <c r="Q1353" s="41"/>
      <c r="S1353" s="41"/>
      <c r="T1353" s="41"/>
      <c r="U1353" s="41"/>
      <c r="V1353" s="41"/>
      <c r="W1353" s="41"/>
      <c r="X1353" s="41"/>
      <c r="Y1353" s="41"/>
      <c r="Z1353" s="41"/>
      <c r="AB1353" s="41"/>
      <c r="AC1353" s="41"/>
      <c r="AD1353" s="41"/>
      <c r="AE1353" s="41"/>
      <c r="AF1353" s="41"/>
      <c r="AG1353" s="41"/>
      <c r="AI1353" s="41"/>
      <c r="AJ1353" s="41"/>
      <c r="AK1353" s="41"/>
      <c r="AL1353" s="41"/>
      <c r="AM1353" s="41"/>
      <c r="AN1353" s="41"/>
      <c r="AO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BA1353" s="41"/>
      <c r="BB1353" s="41"/>
      <c r="BC1353" s="41"/>
      <c r="BD1353" s="41"/>
      <c r="BE1353" s="41"/>
      <c r="BF1353" s="41"/>
      <c r="BH1353" s="41"/>
      <c r="BJ1353" s="41"/>
      <c r="BK1353" s="41"/>
      <c r="CC1353" s="41"/>
      <c r="CD1353" s="41"/>
      <c r="CE1353" s="41"/>
      <c r="CF1353" s="41"/>
      <c r="CG1353" s="41"/>
      <c r="CH1353" s="41"/>
    </row>
    <row r="1354" spans="7:86" ht="12.75">
      <c r="G1354" s="41"/>
      <c r="J1354" s="41"/>
      <c r="M1354" s="41"/>
      <c r="O1354" s="41"/>
      <c r="P1354" s="41"/>
      <c r="Q1354" s="41"/>
      <c r="S1354" s="41"/>
      <c r="T1354" s="41"/>
      <c r="U1354" s="41"/>
      <c r="V1354" s="41"/>
      <c r="W1354" s="41"/>
      <c r="X1354" s="41"/>
      <c r="Y1354" s="41"/>
      <c r="Z1354" s="41"/>
      <c r="AB1354" s="41"/>
      <c r="AC1354" s="41"/>
      <c r="AD1354" s="41"/>
      <c r="AE1354" s="41"/>
      <c r="AF1354" s="41"/>
      <c r="AG1354" s="41"/>
      <c r="AI1354" s="41"/>
      <c r="AJ1354" s="41"/>
      <c r="AK1354" s="41"/>
      <c r="AL1354" s="41"/>
      <c r="AM1354" s="41"/>
      <c r="AN1354" s="41"/>
      <c r="AO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BA1354" s="41"/>
      <c r="BB1354" s="41"/>
      <c r="BC1354" s="41"/>
      <c r="BD1354" s="41"/>
      <c r="BE1354" s="41"/>
      <c r="BF1354" s="41"/>
      <c r="BH1354" s="41"/>
      <c r="BJ1354" s="41"/>
      <c r="BK1354" s="41"/>
      <c r="CC1354" s="41"/>
      <c r="CD1354" s="41"/>
      <c r="CE1354" s="41"/>
      <c r="CF1354" s="41"/>
      <c r="CG1354" s="41"/>
      <c r="CH1354" s="41"/>
    </row>
    <row r="1355" spans="7:86" ht="12.75">
      <c r="G1355" s="41"/>
      <c r="J1355" s="41"/>
      <c r="M1355" s="41"/>
      <c r="O1355" s="41"/>
      <c r="P1355" s="41"/>
      <c r="Q1355" s="41"/>
      <c r="S1355" s="41"/>
      <c r="T1355" s="41"/>
      <c r="U1355" s="41"/>
      <c r="V1355" s="41"/>
      <c r="W1355" s="41"/>
      <c r="X1355" s="41"/>
      <c r="Y1355" s="41"/>
      <c r="Z1355" s="41"/>
      <c r="AB1355" s="41"/>
      <c r="AC1355" s="41"/>
      <c r="AD1355" s="41"/>
      <c r="AE1355" s="41"/>
      <c r="AF1355" s="41"/>
      <c r="AG1355" s="41"/>
      <c r="AI1355" s="41"/>
      <c r="AJ1355" s="41"/>
      <c r="AK1355" s="41"/>
      <c r="AL1355" s="41"/>
      <c r="AM1355" s="41"/>
      <c r="AN1355" s="41"/>
      <c r="AO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BA1355" s="41"/>
      <c r="BB1355" s="41"/>
      <c r="BC1355" s="41"/>
      <c r="BD1355" s="41"/>
      <c r="BE1355" s="41"/>
      <c r="BF1355" s="41"/>
      <c r="BH1355" s="41"/>
      <c r="BJ1355" s="41"/>
      <c r="BK1355" s="41"/>
      <c r="CC1355" s="41"/>
      <c r="CD1355" s="41"/>
      <c r="CE1355" s="41"/>
      <c r="CF1355" s="41"/>
      <c r="CG1355" s="41"/>
      <c r="CH1355" s="41"/>
    </row>
    <row r="1356" spans="7:86" ht="12.75">
      <c r="G1356" s="41"/>
      <c r="J1356" s="41"/>
      <c r="M1356" s="41"/>
      <c r="O1356" s="41"/>
      <c r="P1356" s="41"/>
      <c r="Q1356" s="41"/>
      <c r="S1356" s="41"/>
      <c r="T1356" s="41"/>
      <c r="U1356" s="41"/>
      <c r="V1356" s="41"/>
      <c r="W1356" s="41"/>
      <c r="X1356" s="41"/>
      <c r="Y1356" s="41"/>
      <c r="Z1356" s="41"/>
      <c r="AB1356" s="41"/>
      <c r="AC1356" s="41"/>
      <c r="AD1356" s="41"/>
      <c r="AE1356" s="41"/>
      <c r="AF1356" s="41"/>
      <c r="AG1356" s="41"/>
      <c r="AI1356" s="41"/>
      <c r="AJ1356" s="41"/>
      <c r="AK1356" s="41"/>
      <c r="AL1356" s="41"/>
      <c r="AM1356" s="41"/>
      <c r="AN1356" s="41"/>
      <c r="AO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BA1356" s="41"/>
      <c r="BB1356" s="41"/>
      <c r="BC1356" s="41"/>
      <c r="BD1356" s="41"/>
      <c r="BE1356" s="41"/>
      <c r="BF1356" s="41"/>
      <c r="BH1356" s="41"/>
      <c r="BJ1356" s="41"/>
      <c r="BK1356" s="41"/>
      <c r="CC1356" s="41"/>
      <c r="CD1356" s="41"/>
      <c r="CE1356" s="41"/>
      <c r="CF1356" s="41"/>
      <c r="CG1356" s="41"/>
      <c r="CH1356" s="41"/>
    </row>
    <row r="1357" spans="7:86" ht="12.75">
      <c r="G1357" s="41"/>
      <c r="J1357" s="41"/>
      <c r="M1357" s="41"/>
      <c r="O1357" s="41"/>
      <c r="P1357" s="41"/>
      <c r="Q1357" s="41"/>
      <c r="S1357" s="41"/>
      <c r="T1357" s="41"/>
      <c r="U1357" s="41"/>
      <c r="V1357" s="41"/>
      <c r="W1357" s="41"/>
      <c r="X1357" s="41"/>
      <c r="Y1357" s="41"/>
      <c r="Z1357" s="41"/>
      <c r="AB1357" s="41"/>
      <c r="AC1357" s="41"/>
      <c r="AD1357" s="41"/>
      <c r="AE1357" s="41"/>
      <c r="AF1357" s="41"/>
      <c r="AG1357" s="41"/>
      <c r="AI1357" s="41"/>
      <c r="AJ1357" s="41"/>
      <c r="AK1357" s="41"/>
      <c r="AL1357" s="41"/>
      <c r="AM1357" s="41"/>
      <c r="AN1357" s="41"/>
      <c r="AO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BA1357" s="41"/>
      <c r="BB1357" s="41"/>
      <c r="BC1357" s="41"/>
      <c r="BD1357" s="41"/>
      <c r="BE1357" s="41"/>
      <c r="BF1357" s="41"/>
      <c r="BH1357" s="41"/>
      <c r="BJ1357" s="41"/>
      <c r="BK1357" s="41"/>
      <c r="CC1357" s="41"/>
      <c r="CD1357" s="41"/>
      <c r="CE1357" s="41"/>
      <c r="CF1357" s="41"/>
      <c r="CG1357" s="41"/>
      <c r="CH1357" s="41"/>
    </row>
    <row r="1358" spans="7:86" ht="12.75">
      <c r="G1358" s="41"/>
      <c r="J1358" s="41"/>
      <c r="M1358" s="41"/>
      <c r="O1358" s="41"/>
      <c r="P1358" s="41"/>
      <c r="Q1358" s="41"/>
      <c r="S1358" s="41"/>
      <c r="T1358" s="41"/>
      <c r="U1358" s="41"/>
      <c r="V1358" s="41"/>
      <c r="W1358" s="41"/>
      <c r="X1358" s="41"/>
      <c r="Y1358" s="41"/>
      <c r="Z1358" s="41"/>
      <c r="AB1358" s="41"/>
      <c r="AC1358" s="41"/>
      <c r="AD1358" s="41"/>
      <c r="AE1358" s="41"/>
      <c r="AF1358" s="41"/>
      <c r="AG1358" s="41"/>
      <c r="AI1358" s="41"/>
      <c r="AJ1358" s="41"/>
      <c r="AK1358" s="41"/>
      <c r="AL1358" s="41"/>
      <c r="AM1358" s="41"/>
      <c r="AN1358" s="41"/>
      <c r="AO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BA1358" s="41"/>
      <c r="BB1358" s="41"/>
      <c r="BC1358" s="41"/>
      <c r="BD1358" s="41"/>
      <c r="BE1358" s="41"/>
      <c r="BF1358" s="41"/>
      <c r="BH1358" s="41"/>
      <c r="BJ1358" s="41"/>
      <c r="BK1358" s="41"/>
      <c r="CC1358" s="41"/>
      <c r="CD1358" s="41"/>
      <c r="CE1358" s="41"/>
      <c r="CF1358" s="41"/>
      <c r="CG1358" s="41"/>
      <c r="CH1358" s="41"/>
    </row>
    <row r="1359" spans="7:86" ht="12.75">
      <c r="G1359" s="41"/>
      <c r="J1359" s="41"/>
      <c r="M1359" s="41"/>
      <c r="O1359" s="41"/>
      <c r="P1359" s="41"/>
      <c r="Q1359" s="41"/>
      <c r="S1359" s="41"/>
      <c r="T1359" s="41"/>
      <c r="U1359" s="41"/>
      <c r="V1359" s="41"/>
      <c r="W1359" s="41"/>
      <c r="X1359" s="41"/>
      <c r="Y1359" s="41"/>
      <c r="Z1359" s="41"/>
      <c r="AB1359" s="41"/>
      <c r="AC1359" s="41"/>
      <c r="AD1359" s="41"/>
      <c r="AE1359" s="41"/>
      <c r="AF1359" s="41"/>
      <c r="AG1359" s="41"/>
      <c r="AI1359" s="41"/>
      <c r="AJ1359" s="41"/>
      <c r="AK1359" s="41"/>
      <c r="AL1359" s="41"/>
      <c r="AM1359" s="41"/>
      <c r="AN1359" s="41"/>
      <c r="AO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BA1359" s="41"/>
      <c r="BB1359" s="41"/>
      <c r="BC1359" s="41"/>
      <c r="BD1359" s="41"/>
      <c r="BE1359" s="41"/>
      <c r="BF1359" s="41"/>
      <c r="BH1359" s="41"/>
      <c r="BJ1359" s="41"/>
      <c r="BK1359" s="41"/>
      <c r="CC1359" s="41"/>
      <c r="CD1359" s="41"/>
      <c r="CE1359" s="41"/>
      <c r="CF1359" s="41"/>
      <c r="CG1359" s="41"/>
      <c r="CH1359" s="41"/>
    </row>
    <row r="1360" spans="7:86" ht="12.75">
      <c r="G1360" s="41"/>
      <c r="J1360" s="41"/>
      <c r="M1360" s="41"/>
      <c r="O1360" s="41"/>
      <c r="P1360" s="41"/>
      <c r="Q1360" s="41"/>
      <c r="S1360" s="41"/>
      <c r="T1360" s="41"/>
      <c r="U1360" s="41"/>
      <c r="V1360" s="41"/>
      <c r="W1360" s="41"/>
      <c r="X1360" s="41"/>
      <c r="Y1360" s="41"/>
      <c r="Z1360" s="41"/>
      <c r="AB1360" s="41"/>
      <c r="AC1360" s="41"/>
      <c r="AD1360" s="41"/>
      <c r="AE1360" s="41"/>
      <c r="AF1360" s="41"/>
      <c r="AG1360" s="41"/>
      <c r="AI1360" s="41"/>
      <c r="AJ1360" s="41"/>
      <c r="AK1360" s="41"/>
      <c r="AL1360" s="41"/>
      <c r="AM1360" s="41"/>
      <c r="AN1360" s="41"/>
      <c r="AO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BA1360" s="41"/>
      <c r="BB1360" s="41"/>
      <c r="BC1360" s="41"/>
      <c r="BD1360" s="41"/>
      <c r="BE1360" s="41"/>
      <c r="BF1360" s="41"/>
      <c r="BH1360" s="41"/>
      <c r="BJ1360" s="41"/>
      <c r="BK1360" s="41"/>
      <c r="CC1360" s="41"/>
      <c r="CD1360" s="41"/>
      <c r="CE1360" s="41"/>
      <c r="CF1360" s="41"/>
      <c r="CG1360" s="41"/>
      <c r="CH1360" s="41"/>
    </row>
    <row r="1361" spans="7:86" ht="12.75">
      <c r="G1361" s="41"/>
      <c r="J1361" s="41"/>
      <c r="M1361" s="41"/>
      <c r="O1361" s="41"/>
      <c r="P1361" s="41"/>
      <c r="Q1361" s="41"/>
      <c r="S1361" s="41"/>
      <c r="T1361" s="41"/>
      <c r="U1361" s="41"/>
      <c r="V1361" s="41"/>
      <c r="W1361" s="41"/>
      <c r="X1361" s="41"/>
      <c r="Y1361" s="41"/>
      <c r="Z1361" s="41"/>
      <c r="AB1361" s="41"/>
      <c r="AC1361" s="41"/>
      <c r="AD1361" s="41"/>
      <c r="AE1361" s="41"/>
      <c r="AF1361" s="41"/>
      <c r="AG1361" s="41"/>
      <c r="AI1361" s="41"/>
      <c r="AJ1361" s="41"/>
      <c r="AK1361" s="41"/>
      <c r="AL1361" s="41"/>
      <c r="AM1361" s="41"/>
      <c r="AN1361" s="41"/>
      <c r="AO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BA1361" s="41"/>
      <c r="BB1361" s="41"/>
      <c r="BC1361" s="41"/>
      <c r="BD1361" s="41"/>
      <c r="BE1361" s="41"/>
      <c r="BF1361" s="41"/>
      <c r="BH1361" s="41"/>
      <c r="BJ1361" s="41"/>
      <c r="BK1361" s="41"/>
      <c r="CC1361" s="41"/>
      <c r="CD1361" s="41"/>
      <c r="CE1361" s="41"/>
      <c r="CF1361" s="41"/>
      <c r="CG1361" s="41"/>
      <c r="CH1361" s="41"/>
    </row>
    <row r="1362" spans="7:86" ht="12.75">
      <c r="G1362" s="41"/>
      <c r="J1362" s="41"/>
      <c r="M1362" s="41"/>
      <c r="O1362" s="41"/>
      <c r="P1362" s="41"/>
      <c r="Q1362" s="41"/>
      <c r="S1362" s="41"/>
      <c r="T1362" s="41"/>
      <c r="U1362" s="41"/>
      <c r="V1362" s="41"/>
      <c r="W1362" s="41"/>
      <c r="X1362" s="41"/>
      <c r="Y1362" s="41"/>
      <c r="Z1362" s="41"/>
      <c r="AB1362" s="41"/>
      <c r="AC1362" s="41"/>
      <c r="AD1362" s="41"/>
      <c r="AE1362" s="41"/>
      <c r="AF1362" s="41"/>
      <c r="AG1362" s="41"/>
      <c r="AI1362" s="41"/>
      <c r="AJ1362" s="41"/>
      <c r="AK1362" s="41"/>
      <c r="AL1362" s="41"/>
      <c r="AM1362" s="41"/>
      <c r="AN1362" s="41"/>
      <c r="AO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BA1362" s="41"/>
      <c r="BB1362" s="41"/>
      <c r="BC1362" s="41"/>
      <c r="BD1362" s="41"/>
      <c r="BE1362" s="41"/>
      <c r="BF1362" s="41"/>
      <c r="BH1362" s="41"/>
      <c r="BJ1362" s="41"/>
      <c r="BK1362" s="41"/>
      <c r="CC1362" s="41"/>
      <c r="CD1362" s="41"/>
      <c r="CE1362" s="41"/>
      <c r="CF1362" s="41"/>
      <c r="CG1362" s="41"/>
      <c r="CH1362" s="41"/>
    </row>
    <row r="1363" spans="7:86" ht="12.75">
      <c r="G1363" s="41"/>
      <c r="J1363" s="41"/>
      <c r="M1363" s="41"/>
      <c r="O1363" s="41"/>
      <c r="P1363" s="41"/>
      <c r="Q1363" s="41"/>
      <c r="S1363" s="41"/>
      <c r="T1363" s="41"/>
      <c r="U1363" s="41"/>
      <c r="V1363" s="41"/>
      <c r="W1363" s="41"/>
      <c r="X1363" s="41"/>
      <c r="Y1363" s="41"/>
      <c r="Z1363" s="41"/>
      <c r="AB1363" s="41"/>
      <c r="AC1363" s="41"/>
      <c r="AD1363" s="41"/>
      <c r="AE1363" s="41"/>
      <c r="AF1363" s="41"/>
      <c r="AG1363" s="41"/>
      <c r="AI1363" s="41"/>
      <c r="AJ1363" s="41"/>
      <c r="AK1363" s="41"/>
      <c r="AL1363" s="41"/>
      <c r="AM1363" s="41"/>
      <c r="AN1363" s="41"/>
      <c r="AO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BA1363" s="41"/>
      <c r="BB1363" s="41"/>
      <c r="BC1363" s="41"/>
      <c r="BD1363" s="41"/>
      <c r="BE1363" s="41"/>
      <c r="BF1363" s="41"/>
      <c r="BH1363" s="41"/>
      <c r="BJ1363" s="41"/>
      <c r="BK1363" s="41"/>
      <c r="CC1363" s="41"/>
      <c r="CD1363" s="41"/>
      <c r="CE1363" s="41"/>
      <c r="CF1363" s="41"/>
      <c r="CG1363" s="41"/>
      <c r="CH1363" s="41"/>
    </row>
    <row r="1364" spans="7:86" ht="12.75">
      <c r="G1364" s="41"/>
      <c r="J1364" s="41"/>
      <c r="M1364" s="41"/>
      <c r="O1364" s="41"/>
      <c r="P1364" s="41"/>
      <c r="Q1364" s="41"/>
      <c r="S1364" s="41"/>
      <c r="T1364" s="41"/>
      <c r="U1364" s="41"/>
      <c r="V1364" s="41"/>
      <c r="W1364" s="41"/>
      <c r="X1364" s="41"/>
      <c r="Y1364" s="41"/>
      <c r="Z1364" s="41"/>
      <c r="AB1364" s="41"/>
      <c r="AC1364" s="41"/>
      <c r="AD1364" s="41"/>
      <c r="AE1364" s="41"/>
      <c r="AF1364" s="41"/>
      <c r="AG1364" s="41"/>
      <c r="AI1364" s="41"/>
      <c r="AJ1364" s="41"/>
      <c r="AK1364" s="41"/>
      <c r="AL1364" s="41"/>
      <c r="AM1364" s="41"/>
      <c r="AN1364" s="41"/>
      <c r="AO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BA1364" s="41"/>
      <c r="BB1364" s="41"/>
      <c r="BC1364" s="41"/>
      <c r="BD1364" s="41"/>
      <c r="BE1364" s="41"/>
      <c r="BF1364" s="41"/>
      <c r="BH1364" s="41"/>
      <c r="BJ1364" s="41"/>
      <c r="BK1364" s="41"/>
      <c r="CC1364" s="41"/>
      <c r="CD1364" s="41"/>
      <c r="CE1364" s="41"/>
      <c r="CF1364" s="41"/>
      <c r="CG1364" s="41"/>
      <c r="CH1364" s="41"/>
    </row>
    <row r="1365" spans="7:86" ht="12.75">
      <c r="G1365" s="41"/>
      <c r="J1365" s="41"/>
      <c r="M1365" s="41"/>
      <c r="O1365" s="41"/>
      <c r="P1365" s="41"/>
      <c r="Q1365" s="41"/>
      <c r="S1365" s="41"/>
      <c r="T1365" s="41"/>
      <c r="U1365" s="41"/>
      <c r="V1365" s="41"/>
      <c r="W1365" s="41"/>
      <c r="X1365" s="41"/>
      <c r="Y1365" s="41"/>
      <c r="Z1365" s="41"/>
      <c r="AB1365" s="41"/>
      <c r="AC1365" s="41"/>
      <c r="AD1365" s="41"/>
      <c r="AE1365" s="41"/>
      <c r="AF1365" s="41"/>
      <c r="AG1365" s="41"/>
      <c r="AI1365" s="41"/>
      <c r="AJ1365" s="41"/>
      <c r="AK1365" s="41"/>
      <c r="AL1365" s="41"/>
      <c r="AM1365" s="41"/>
      <c r="AN1365" s="41"/>
      <c r="AO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BA1365" s="41"/>
      <c r="BB1365" s="41"/>
      <c r="BC1365" s="41"/>
      <c r="BD1365" s="41"/>
      <c r="BE1365" s="41"/>
      <c r="BF1365" s="41"/>
      <c r="BH1365" s="41"/>
      <c r="BJ1365" s="41"/>
      <c r="BK1365" s="41"/>
      <c r="CC1365" s="41"/>
      <c r="CD1365" s="41"/>
      <c r="CE1365" s="41"/>
      <c r="CF1365" s="41"/>
      <c r="CG1365" s="41"/>
      <c r="CH1365" s="41"/>
    </row>
    <row r="1366" spans="7:86" ht="12.75">
      <c r="G1366" s="41"/>
      <c r="J1366" s="41"/>
      <c r="M1366" s="41"/>
      <c r="O1366" s="41"/>
      <c r="P1366" s="41"/>
      <c r="Q1366" s="41"/>
      <c r="S1366" s="41"/>
      <c r="T1366" s="41"/>
      <c r="U1366" s="41"/>
      <c r="V1366" s="41"/>
      <c r="W1366" s="41"/>
      <c r="X1366" s="41"/>
      <c r="Y1366" s="41"/>
      <c r="Z1366" s="41"/>
      <c r="AB1366" s="41"/>
      <c r="AC1366" s="41"/>
      <c r="AD1366" s="41"/>
      <c r="AE1366" s="41"/>
      <c r="AF1366" s="41"/>
      <c r="AG1366" s="41"/>
      <c r="AI1366" s="41"/>
      <c r="AJ1366" s="41"/>
      <c r="AK1366" s="41"/>
      <c r="AL1366" s="41"/>
      <c r="AM1366" s="41"/>
      <c r="AN1366" s="41"/>
      <c r="AO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BA1366" s="41"/>
      <c r="BB1366" s="41"/>
      <c r="BC1366" s="41"/>
      <c r="BD1366" s="41"/>
      <c r="BE1366" s="41"/>
      <c r="BF1366" s="41"/>
      <c r="BH1366" s="41"/>
      <c r="BJ1366" s="41"/>
      <c r="BK1366" s="41"/>
      <c r="CC1366" s="41"/>
      <c r="CD1366" s="41"/>
      <c r="CE1366" s="41"/>
      <c r="CF1366" s="41"/>
      <c r="CG1366" s="41"/>
      <c r="CH1366" s="41"/>
    </row>
    <row r="1367" spans="7:86" ht="12.75">
      <c r="G1367" s="41"/>
      <c r="J1367" s="41"/>
      <c r="M1367" s="41"/>
      <c r="O1367" s="41"/>
      <c r="P1367" s="41"/>
      <c r="Q1367" s="41"/>
      <c r="S1367" s="41"/>
      <c r="T1367" s="41"/>
      <c r="U1367" s="41"/>
      <c r="V1367" s="41"/>
      <c r="W1367" s="41"/>
      <c r="X1367" s="41"/>
      <c r="Y1367" s="41"/>
      <c r="Z1367" s="41"/>
      <c r="AB1367" s="41"/>
      <c r="AC1367" s="41"/>
      <c r="AD1367" s="41"/>
      <c r="AE1367" s="41"/>
      <c r="AF1367" s="41"/>
      <c r="AG1367" s="41"/>
      <c r="AI1367" s="41"/>
      <c r="AJ1367" s="41"/>
      <c r="AK1367" s="41"/>
      <c r="AL1367" s="41"/>
      <c r="AM1367" s="41"/>
      <c r="AN1367" s="41"/>
      <c r="AO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BA1367" s="41"/>
      <c r="BB1367" s="41"/>
      <c r="BC1367" s="41"/>
      <c r="BD1367" s="41"/>
      <c r="BE1367" s="41"/>
      <c r="BF1367" s="41"/>
      <c r="BH1367" s="41"/>
      <c r="BJ1367" s="41"/>
      <c r="BK1367" s="41"/>
      <c r="CC1367" s="41"/>
      <c r="CD1367" s="41"/>
      <c r="CE1367" s="41"/>
      <c r="CF1367" s="41"/>
      <c r="CG1367" s="41"/>
      <c r="CH1367" s="41"/>
    </row>
    <row r="1368" spans="7:86" ht="12.75">
      <c r="G1368" s="41"/>
      <c r="J1368" s="41"/>
      <c r="M1368" s="41"/>
      <c r="O1368" s="41"/>
      <c r="P1368" s="41"/>
      <c r="Q1368" s="41"/>
      <c r="S1368" s="41"/>
      <c r="T1368" s="41"/>
      <c r="U1368" s="41"/>
      <c r="V1368" s="41"/>
      <c r="W1368" s="41"/>
      <c r="X1368" s="41"/>
      <c r="Y1368" s="41"/>
      <c r="Z1368" s="41"/>
      <c r="AB1368" s="41"/>
      <c r="AC1368" s="41"/>
      <c r="AD1368" s="41"/>
      <c r="AE1368" s="41"/>
      <c r="AF1368" s="41"/>
      <c r="AG1368" s="41"/>
      <c r="AI1368" s="41"/>
      <c r="AJ1368" s="41"/>
      <c r="AK1368" s="41"/>
      <c r="AL1368" s="41"/>
      <c r="AM1368" s="41"/>
      <c r="AN1368" s="41"/>
      <c r="AO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BA1368" s="41"/>
      <c r="BB1368" s="41"/>
      <c r="BC1368" s="41"/>
      <c r="BD1368" s="41"/>
      <c r="BE1368" s="41"/>
      <c r="BF1368" s="41"/>
      <c r="BH1368" s="41"/>
      <c r="BJ1368" s="41"/>
      <c r="BK1368" s="41"/>
      <c r="CC1368" s="41"/>
      <c r="CD1368" s="41"/>
      <c r="CE1368" s="41"/>
      <c r="CF1368" s="41"/>
      <c r="CG1368" s="41"/>
      <c r="CH1368" s="41"/>
    </row>
    <row r="1369" spans="7:86" ht="12.75">
      <c r="G1369" s="41"/>
      <c r="J1369" s="41"/>
      <c r="M1369" s="41"/>
      <c r="O1369" s="41"/>
      <c r="P1369" s="41"/>
      <c r="Q1369" s="41"/>
      <c r="S1369" s="41"/>
      <c r="T1369" s="41"/>
      <c r="U1369" s="41"/>
      <c r="V1369" s="41"/>
      <c r="W1369" s="41"/>
      <c r="X1369" s="41"/>
      <c r="Y1369" s="41"/>
      <c r="Z1369" s="41"/>
      <c r="AB1369" s="41"/>
      <c r="AC1369" s="41"/>
      <c r="AD1369" s="41"/>
      <c r="AE1369" s="41"/>
      <c r="AF1369" s="41"/>
      <c r="AG1369" s="41"/>
      <c r="AI1369" s="41"/>
      <c r="AJ1369" s="41"/>
      <c r="AK1369" s="41"/>
      <c r="AL1369" s="41"/>
      <c r="AM1369" s="41"/>
      <c r="AN1369" s="41"/>
      <c r="AO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BA1369" s="41"/>
      <c r="BB1369" s="41"/>
      <c r="BC1369" s="41"/>
      <c r="BD1369" s="41"/>
      <c r="BE1369" s="41"/>
      <c r="BF1369" s="41"/>
      <c r="BH1369" s="41"/>
      <c r="BJ1369" s="41"/>
      <c r="BK1369" s="41"/>
      <c r="CC1369" s="41"/>
      <c r="CD1369" s="41"/>
      <c r="CE1369" s="41"/>
      <c r="CF1369" s="41"/>
      <c r="CG1369" s="41"/>
      <c r="CH1369" s="41"/>
    </row>
    <row r="1370" spans="7:86" ht="12.75">
      <c r="G1370" s="41"/>
      <c r="J1370" s="41"/>
      <c r="M1370" s="41"/>
      <c r="O1370" s="41"/>
      <c r="P1370" s="41"/>
      <c r="Q1370" s="41"/>
      <c r="S1370" s="41"/>
      <c r="T1370" s="41"/>
      <c r="U1370" s="41"/>
      <c r="V1370" s="41"/>
      <c r="W1370" s="41"/>
      <c r="X1370" s="41"/>
      <c r="Y1370" s="41"/>
      <c r="Z1370" s="41"/>
      <c r="AB1370" s="41"/>
      <c r="AC1370" s="41"/>
      <c r="AD1370" s="41"/>
      <c r="AE1370" s="41"/>
      <c r="AF1370" s="41"/>
      <c r="AG1370" s="41"/>
      <c r="AI1370" s="41"/>
      <c r="AJ1370" s="41"/>
      <c r="AK1370" s="41"/>
      <c r="AL1370" s="41"/>
      <c r="AM1370" s="41"/>
      <c r="AN1370" s="41"/>
      <c r="AO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BA1370" s="41"/>
      <c r="BB1370" s="41"/>
      <c r="BC1370" s="41"/>
      <c r="BD1370" s="41"/>
      <c r="BE1370" s="41"/>
      <c r="BF1370" s="41"/>
      <c r="BH1370" s="41"/>
      <c r="BJ1370" s="41"/>
      <c r="BK1370" s="41"/>
      <c r="CC1370" s="41"/>
      <c r="CD1370" s="41"/>
      <c r="CE1370" s="41"/>
      <c r="CF1370" s="41"/>
      <c r="CG1370" s="41"/>
      <c r="CH1370" s="41"/>
    </row>
    <row r="1371" spans="7:86" ht="12.75">
      <c r="G1371" s="41"/>
      <c r="J1371" s="41"/>
      <c r="M1371" s="41"/>
      <c r="O1371" s="41"/>
      <c r="P1371" s="41"/>
      <c r="Q1371" s="41"/>
      <c r="S1371" s="41"/>
      <c r="T1371" s="41"/>
      <c r="U1371" s="41"/>
      <c r="V1371" s="41"/>
      <c r="W1371" s="41"/>
      <c r="X1371" s="41"/>
      <c r="Y1371" s="41"/>
      <c r="Z1371" s="41"/>
      <c r="AB1371" s="41"/>
      <c r="AC1371" s="41"/>
      <c r="AD1371" s="41"/>
      <c r="AE1371" s="41"/>
      <c r="AF1371" s="41"/>
      <c r="AG1371" s="41"/>
      <c r="AI1371" s="41"/>
      <c r="AJ1371" s="41"/>
      <c r="AK1371" s="41"/>
      <c r="AL1371" s="41"/>
      <c r="AM1371" s="41"/>
      <c r="AN1371" s="41"/>
      <c r="AO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BA1371" s="41"/>
      <c r="BB1371" s="41"/>
      <c r="BC1371" s="41"/>
      <c r="BD1371" s="41"/>
      <c r="BE1371" s="41"/>
      <c r="BF1371" s="41"/>
      <c r="BH1371" s="41"/>
      <c r="BJ1371" s="41"/>
      <c r="BK1371" s="41"/>
      <c r="CC1371" s="41"/>
      <c r="CD1371" s="41"/>
      <c r="CE1371" s="41"/>
      <c r="CF1371" s="41"/>
      <c r="CG1371" s="41"/>
      <c r="CH1371" s="41"/>
    </row>
    <row r="1372" spans="7:86" ht="12.75">
      <c r="G1372" s="41"/>
      <c r="J1372" s="41"/>
      <c r="M1372" s="41"/>
      <c r="O1372" s="41"/>
      <c r="P1372" s="41"/>
      <c r="Q1372" s="41"/>
      <c r="S1372" s="41"/>
      <c r="T1372" s="41"/>
      <c r="U1372" s="41"/>
      <c r="V1372" s="41"/>
      <c r="W1372" s="41"/>
      <c r="X1372" s="41"/>
      <c r="Y1372" s="41"/>
      <c r="Z1372" s="41"/>
      <c r="AB1372" s="41"/>
      <c r="AC1372" s="41"/>
      <c r="AD1372" s="41"/>
      <c r="AE1372" s="41"/>
      <c r="AF1372" s="41"/>
      <c r="AG1372" s="41"/>
      <c r="AI1372" s="41"/>
      <c r="AJ1372" s="41"/>
      <c r="AK1372" s="41"/>
      <c r="AL1372" s="41"/>
      <c r="AM1372" s="41"/>
      <c r="AN1372" s="41"/>
      <c r="AO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BA1372" s="41"/>
      <c r="BB1372" s="41"/>
      <c r="BC1372" s="41"/>
      <c r="BD1372" s="41"/>
      <c r="BE1372" s="41"/>
      <c r="BF1372" s="41"/>
      <c r="BH1372" s="41"/>
      <c r="BJ1372" s="41"/>
      <c r="BK1372" s="41"/>
      <c r="CC1372" s="41"/>
      <c r="CD1372" s="41"/>
      <c r="CE1372" s="41"/>
      <c r="CF1372" s="41"/>
      <c r="CG1372" s="41"/>
      <c r="CH1372" s="41"/>
    </row>
    <row r="1373" spans="7:86" ht="12.75">
      <c r="G1373" s="41"/>
      <c r="J1373" s="41"/>
      <c r="M1373" s="41"/>
      <c r="O1373" s="41"/>
      <c r="P1373" s="41"/>
      <c r="Q1373" s="41"/>
      <c r="S1373" s="41"/>
      <c r="T1373" s="41"/>
      <c r="U1373" s="41"/>
      <c r="V1373" s="41"/>
      <c r="W1373" s="41"/>
      <c r="X1373" s="41"/>
      <c r="Y1373" s="41"/>
      <c r="Z1373" s="41"/>
      <c r="AB1373" s="41"/>
      <c r="AC1373" s="41"/>
      <c r="AD1373" s="41"/>
      <c r="AE1373" s="41"/>
      <c r="AF1373" s="41"/>
      <c r="AG1373" s="41"/>
      <c r="AI1373" s="41"/>
      <c r="AJ1373" s="41"/>
      <c r="AK1373" s="41"/>
      <c r="AL1373" s="41"/>
      <c r="AM1373" s="41"/>
      <c r="AN1373" s="41"/>
      <c r="AO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BA1373" s="41"/>
      <c r="BB1373" s="41"/>
      <c r="BC1373" s="41"/>
      <c r="BD1373" s="41"/>
      <c r="BE1373" s="41"/>
      <c r="BF1373" s="41"/>
      <c r="BH1373" s="41"/>
      <c r="BJ1373" s="41"/>
      <c r="BK1373" s="41"/>
      <c r="CC1373" s="41"/>
      <c r="CD1373" s="41"/>
      <c r="CE1373" s="41"/>
      <c r="CF1373" s="41"/>
      <c r="CG1373" s="41"/>
      <c r="CH1373" s="41"/>
    </row>
    <row r="1374" spans="7:86" ht="12.75">
      <c r="G1374" s="41"/>
      <c r="J1374" s="41"/>
      <c r="M1374" s="41"/>
      <c r="O1374" s="41"/>
      <c r="P1374" s="41"/>
      <c r="Q1374" s="41"/>
      <c r="S1374" s="41"/>
      <c r="T1374" s="41"/>
      <c r="U1374" s="41"/>
      <c r="V1374" s="41"/>
      <c r="W1374" s="41"/>
      <c r="X1374" s="41"/>
      <c r="Y1374" s="41"/>
      <c r="Z1374" s="41"/>
      <c r="AB1374" s="41"/>
      <c r="AC1374" s="41"/>
      <c r="AD1374" s="41"/>
      <c r="AE1374" s="41"/>
      <c r="AF1374" s="41"/>
      <c r="AG1374" s="41"/>
      <c r="AI1374" s="41"/>
      <c r="AJ1374" s="41"/>
      <c r="AK1374" s="41"/>
      <c r="AL1374" s="41"/>
      <c r="AM1374" s="41"/>
      <c r="AN1374" s="41"/>
      <c r="AO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BA1374" s="41"/>
      <c r="BB1374" s="41"/>
      <c r="BC1374" s="41"/>
      <c r="BD1374" s="41"/>
      <c r="BE1374" s="41"/>
      <c r="BF1374" s="41"/>
      <c r="BH1374" s="41"/>
      <c r="BJ1374" s="41"/>
      <c r="BK1374" s="41"/>
      <c r="CC1374" s="41"/>
      <c r="CD1374" s="41"/>
      <c r="CE1374" s="41"/>
      <c r="CF1374" s="41"/>
      <c r="CG1374" s="41"/>
      <c r="CH1374" s="41"/>
    </row>
    <row r="1375" spans="7:86" ht="12.75">
      <c r="G1375" s="41"/>
      <c r="J1375" s="41"/>
      <c r="M1375" s="41"/>
      <c r="O1375" s="41"/>
      <c r="P1375" s="41"/>
      <c r="Q1375" s="41"/>
      <c r="S1375" s="41"/>
      <c r="T1375" s="41"/>
      <c r="U1375" s="41"/>
      <c r="V1375" s="41"/>
      <c r="W1375" s="41"/>
      <c r="X1375" s="41"/>
      <c r="Y1375" s="41"/>
      <c r="Z1375" s="41"/>
      <c r="AB1375" s="41"/>
      <c r="AC1375" s="41"/>
      <c r="AD1375" s="41"/>
      <c r="AE1375" s="41"/>
      <c r="AF1375" s="41"/>
      <c r="AG1375" s="41"/>
      <c r="AI1375" s="41"/>
      <c r="AJ1375" s="41"/>
      <c r="AK1375" s="41"/>
      <c r="AL1375" s="41"/>
      <c r="AM1375" s="41"/>
      <c r="AN1375" s="41"/>
      <c r="AO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BA1375" s="41"/>
      <c r="BB1375" s="41"/>
      <c r="BC1375" s="41"/>
      <c r="BD1375" s="41"/>
      <c r="BE1375" s="41"/>
      <c r="BF1375" s="41"/>
      <c r="BH1375" s="41"/>
      <c r="BJ1375" s="41"/>
      <c r="BK1375" s="41"/>
      <c r="CC1375" s="41"/>
      <c r="CD1375" s="41"/>
      <c r="CE1375" s="41"/>
      <c r="CF1375" s="41"/>
      <c r="CG1375" s="41"/>
      <c r="CH1375" s="41"/>
    </row>
    <row r="1376" spans="7:86" ht="12.75">
      <c r="G1376" s="41"/>
      <c r="J1376" s="41"/>
      <c r="M1376" s="41"/>
      <c r="O1376" s="41"/>
      <c r="P1376" s="41"/>
      <c r="Q1376" s="41"/>
      <c r="S1376" s="41"/>
      <c r="T1376" s="41"/>
      <c r="U1376" s="41"/>
      <c r="V1376" s="41"/>
      <c r="W1376" s="41"/>
      <c r="X1376" s="41"/>
      <c r="Y1376" s="41"/>
      <c r="Z1376" s="41"/>
      <c r="AB1376" s="41"/>
      <c r="AC1376" s="41"/>
      <c r="AD1376" s="41"/>
      <c r="AE1376" s="41"/>
      <c r="AF1376" s="41"/>
      <c r="AG1376" s="41"/>
      <c r="AI1376" s="41"/>
      <c r="AJ1376" s="41"/>
      <c r="AK1376" s="41"/>
      <c r="AL1376" s="41"/>
      <c r="AM1376" s="41"/>
      <c r="AN1376" s="41"/>
      <c r="AO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BA1376" s="41"/>
      <c r="BB1376" s="41"/>
      <c r="BC1376" s="41"/>
      <c r="BD1376" s="41"/>
      <c r="BE1376" s="41"/>
      <c r="BF1376" s="41"/>
      <c r="BH1376" s="41"/>
      <c r="BJ1376" s="41"/>
      <c r="BK1376" s="41"/>
      <c r="CC1376" s="41"/>
      <c r="CD1376" s="41"/>
      <c r="CE1376" s="41"/>
      <c r="CF1376" s="41"/>
      <c r="CG1376" s="41"/>
      <c r="CH1376" s="41"/>
    </row>
    <row r="1377" spans="7:86" ht="12.75">
      <c r="G1377" s="41"/>
      <c r="J1377" s="41"/>
      <c r="M1377" s="41"/>
      <c r="O1377" s="41"/>
      <c r="P1377" s="41"/>
      <c r="Q1377" s="41"/>
      <c r="S1377" s="41"/>
      <c r="T1377" s="41"/>
      <c r="U1377" s="41"/>
      <c r="V1377" s="41"/>
      <c r="W1377" s="41"/>
      <c r="X1377" s="41"/>
      <c r="Y1377" s="41"/>
      <c r="Z1377" s="41"/>
      <c r="AB1377" s="41"/>
      <c r="AC1377" s="41"/>
      <c r="AD1377" s="41"/>
      <c r="AE1377" s="41"/>
      <c r="AF1377" s="41"/>
      <c r="AG1377" s="41"/>
      <c r="AI1377" s="41"/>
      <c r="AJ1377" s="41"/>
      <c r="AK1377" s="41"/>
      <c r="AL1377" s="41"/>
      <c r="AM1377" s="41"/>
      <c r="AN1377" s="41"/>
      <c r="AO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BA1377" s="41"/>
      <c r="BB1377" s="41"/>
      <c r="BC1377" s="41"/>
      <c r="BD1377" s="41"/>
      <c r="BE1377" s="41"/>
      <c r="BF1377" s="41"/>
      <c r="BH1377" s="41"/>
      <c r="BJ1377" s="41"/>
      <c r="BK1377" s="41"/>
      <c r="CC1377" s="41"/>
      <c r="CD1377" s="41"/>
      <c r="CE1377" s="41"/>
      <c r="CF1377" s="41"/>
      <c r="CG1377" s="41"/>
      <c r="CH1377" s="41"/>
    </row>
    <row r="1378" spans="7:86" ht="12.75">
      <c r="G1378" s="41"/>
      <c r="J1378" s="41"/>
      <c r="M1378" s="41"/>
      <c r="O1378" s="41"/>
      <c r="P1378" s="41"/>
      <c r="Q1378" s="41"/>
      <c r="S1378" s="41"/>
      <c r="T1378" s="41"/>
      <c r="U1378" s="41"/>
      <c r="V1378" s="41"/>
      <c r="W1378" s="41"/>
      <c r="X1378" s="41"/>
      <c r="Y1378" s="41"/>
      <c r="Z1378" s="41"/>
      <c r="AB1378" s="41"/>
      <c r="AC1378" s="41"/>
      <c r="AD1378" s="41"/>
      <c r="AE1378" s="41"/>
      <c r="AF1378" s="41"/>
      <c r="AG1378" s="41"/>
      <c r="AI1378" s="41"/>
      <c r="AJ1378" s="41"/>
      <c r="AK1378" s="41"/>
      <c r="AL1378" s="41"/>
      <c r="AM1378" s="41"/>
      <c r="AN1378" s="41"/>
      <c r="AO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BA1378" s="41"/>
      <c r="BB1378" s="41"/>
      <c r="BC1378" s="41"/>
      <c r="BD1378" s="41"/>
      <c r="BE1378" s="41"/>
      <c r="BF1378" s="41"/>
      <c r="BH1378" s="41"/>
      <c r="BJ1378" s="41"/>
      <c r="BK1378" s="41"/>
      <c r="CC1378" s="41"/>
      <c r="CD1378" s="41"/>
      <c r="CE1378" s="41"/>
      <c r="CF1378" s="41"/>
      <c r="CG1378" s="41"/>
      <c r="CH1378" s="41"/>
    </row>
    <row r="1379" spans="7:86" ht="12.75">
      <c r="G1379" s="41"/>
      <c r="J1379" s="41"/>
      <c r="M1379" s="41"/>
      <c r="O1379" s="41"/>
      <c r="P1379" s="41"/>
      <c r="Q1379" s="41"/>
      <c r="S1379" s="41"/>
      <c r="T1379" s="41"/>
      <c r="U1379" s="41"/>
      <c r="V1379" s="41"/>
      <c r="W1379" s="41"/>
      <c r="X1379" s="41"/>
      <c r="Y1379" s="41"/>
      <c r="Z1379" s="41"/>
      <c r="AB1379" s="41"/>
      <c r="AC1379" s="41"/>
      <c r="AD1379" s="41"/>
      <c r="AE1379" s="41"/>
      <c r="AF1379" s="41"/>
      <c r="AG1379" s="41"/>
      <c r="AI1379" s="41"/>
      <c r="AJ1379" s="41"/>
      <c r="AK1379" s="41"/>
      <c r="AL1379" s="41"/>
      <c r="AM1379" s="41"/>
      <c r="AN1379" s="41"/>
      <c r="AO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BA1379" s="41"/>
      <c r="BB1379" s="41"/>
      <c r="BC1379" s="41"/>
      <c r="BD1379" s="41"/>
      <c r="BE1379" s="41"/>
      <c r="BF1379" s="41"/>
      <c r="BH1379" s="41"/>
      <c r="BJ1379" s="41"/>
      <c r="BK1379" s="41"/>
      <c r="CC1379" s="41"/>
      <c r="CD1379" s="41"/>
      <c r="CE1379" s="41"/>
      <c r="CF1379" s="41"/>
      <c r="CG1379" s="41"/>
      <c r="CH1379" s="41"/>
    </row>
    <row r="1380" spans="7:86" ht="12.75">
      <c r="G1380" s="41"/>
      <c r="J1380" s="41"/>
      <c r="M1380" s="41"/>
      <c r="O1380" s="41"/>
      <c r="P1380" s="41"/>
      <c r="Q1380" s="41"/>
      <c r="S1380" s="41"/>
      <c r="T1380" s="41"/>
      <c r="U1380" s="41"/>
      <c r="V1380" s="41"/>
      <c r="W1380" s="41"/>
      <c r="X1380" s="41"/>
      <c r="Y1380" s="41"/>
      <c r="Z1380" s="41"/>
      <c r="AB1380" s="41"/>
      <c r="AC1380" s="41"/>
      <c r="AD1380" s="41"/>
      <c r="AE1380" s="41"/>
      <c r="AF1380" s="41"/>
      <c r="AG1380" s="41"/>
      <c r="AI1380" s="41"/>
      <c r="AJ1380" s="41"/>
      <c r="AK1380" s="41"/>
      <c r="AL1380" s="41"/>
      <c r="AM1380" s="41"/>
      <c r="AN1380" s="41"/>
      <c r="AO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BA1380" s="41"/>
      <c r="BB1380" s="41"/>
      <c r="BC1380" s="41"/>
      <c r="BD1380" s="41"/>
      <c r="BE1380" s="41"/>
      <c r="BF1380" s="41"/>
      <c r="BH1380" s="41"/>
      <c r="BJ1380" s="41"/>
      <c r="BK1380" s="41"/>
      <c r="CC1380" s="41"/>
      <c r="CD1380" s="41"/>
      <c r="CE1380" s="41"/>
      <c r="CF1380" s="41"/>
      <c r="CG1380" s="41"/>
      <c r="CH1380" s="41"/>
    </row>
    <row r="1381" spans="7:86" ht="12.75">
      <c r="G1381" s="41"/>
      <c r="J1381" s="41"/>
      <c r="M1381" s="41"/>
      <c r="O1381" s="41"/>
      <c r="P1381" s="41"/>
      <c r="Q1381" s="41"/>
      <c r="S1381" s="41"/>
      <c r="T1381" s="41"/>
      <c r="U1381" s="41"/>
      <c r="V1381" s="41"/>
      <c r="W1381" s="41"/>
      <c r="X1381" s="41"/>
      <c r="Y1381" s="41"/>
      <c r="Z1381" s="41"/>
      <c r="AB1381" s="41"/>
      <c r="AC1381" s="41"/>
      <c r="AD1381" s="41"/>
      <c r="AE1381" s="41"/>
      <c r="AF1381" s="41"/>
      <c r="AG1381" s="41"/>
      <c r="AI1381" s="41"/>
      <c r="AJ1381" s="41"/>
      <c r="AK1381" s="41"/>
      <c r="AL1381" s="41"/>
      <c r="AM1381" s="41"/>
      <c r="AN1381" s="41"/>
      <c r="AO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BA1381" s="41"/>
      <c r="BB1381" s="41"/>
      <c r="BC1381" s="41"/>
      <c r="BD1381" s="41"/>
      <c r="BE1381" s="41"/>
      <c r="BF1381" s="41"/>
      <c r="BH1381" s="41"/>
      <c r="BJ1381" s="41"/>
      <c r="BK1381" s="41"/>
      <c r="CC1381" s="41"/>
      <c r="CD1381" s="41"/>
      <c r="CE1381" s="41"/>
      <c r="CF1381" s="41"/>
      <c r="CG1381" s="41"/>
      <c r="CH1381" s="41"/>
    </row>
    <row r="1382" spans="7:86" ht="12.75">
      <c r="G1382" s="41"/>
      <c r="J1382" s="41"/>
      <c r="M1382" s="41"/>
      <c r="O1382" s="41"/>
      <c r="P1382" s="41"/>
      <c r="Q1382" s="41"/>
      <c r="S1382" s="41"/>
      <c r="T1382" s="41"/>
      <c r="U1382" s="41"/>
      <c r="V1382" s="41"/>
      <c r="W1382" s="41"/>
      <c r="X1382" s="41"/>
      <c r="Y1382" s="41"/>
      <c r="Z1382" s="41"/>
      <c r="AB1382" s="41"/>
      <c r="AC1382" s="41"/>
      <c r="AD1382" s="41"/>
      <c r="AE1382" s="41"/>
      <c r="AF1382" s="41"/>
      <c r="AG1382" s="41"/>
      <c r="AI1382" s="41"/>
      <c r="AJ1382" s="41"/>
      <c r="AK1382" s="41"/>
      <c r="AL1382" s="41"/>
      <c r="AM1382" s="41"/>
      <c r="AN1382" s="41"/>
      <c r="AO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BA1382" s="41"/>
      <c r="BB1382" s="41"/>
      <c r="BC1382" s="41"/>
      <c r="BD1382" s="41"/>
      <c r="BE1382" s="41"/>
      <c r="BF1382" s="41"/>
      <c r="BH1382" s="41"/>
      <c r="BJ1382" s="41"/>
      <c r="BK1382" s="41"/>
      <c r="CC1382" s="41"/>
      <c r="CD1382" s="41"/>
      <c r="CE1382" s="41"/>
      <c r="CF1382" s="41"/>
      <c r="CG1382" s="41"/>
      <c r="CH1382" s="41"/>
    </row>
    <row r="1383" spans="7:86" ht="12.75">
      <c r="G1383" s="41"/>
      <c r="J1383" s="41"/>
      <c r="M1383" s="41"/>
      <c r="O1383" s="41"/>
      <c r="P1383" s="41"/>
      <c r="Q1383" s="41"/>
      <c r="S1383" s="41"/>
      <c r="T1383" s="41"/>
      <c r="U1383" s="41"/>
      <c r="V1383" s="41"/>
      <c r="W1383" s="41"/>
      <c r="X1383" s="41"/>
      <c r="Y1383" s="41"/>
      <c r="Z1383" s="41"/>
      <c r="AB1383" s="41"/>
      <c r="AC1383" s="41"/>
      <c r="AD1383" s="41"/>
      <c r="AE1383" s="41"/>
      <c r="AF1383" s="41"/>
      <c r="AG1383" s="41"/>
      <c r="AI1383" s="41"/>
      <c r="AJ1383" s="41"/>
      <c r="AK1383" s="41"/>
      <c r="AL1383" s="41"/>
      <c r="AM1383" s="41"/>
      <c r="AN1383" s="41"/>
      <c r="AO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BA1383" s="41"/>
      <c r="BB1383" s="41"/>
      <c r="BC1383" s="41"/>
      <c r="BD1383" s="41"/>
      <c r="BE1383" s="41"/>
      <c r="BF1383" s="41"/>
      <c r="BH1383" s="41"/>
      <c r="BJ1383" s="41"/>
      <c r="BK1383" s="41"/>
      <c r="CC1383" s="41"/>
      <c r="CD1383" s="41"/>
      <c r="CE1383" s="41"/>
      <c r="CF1383" s="41"/>
      <c r="CG1383" s="41"/>
      <c r="CH1383" s="41"/>
    </row>
    <row r="1384" spans="7:86" ht="12.75">
      <c r="G1384" s="41"/>
      <c r="J1384" s="41"/>
      <c r="M1384" s="41"/>
      <c r="O1384" s="41"/>
      <c r="P1384" s="41"/>
      <c r="Q1384" s="41"/>
      <c r="S1384" s="41"/>
      <c r="T1384" s="41"/>
      <c r="U1384" s="41"/>
      <c r="V1384" s="41"/>
      <c r="W1384" s="41"/>
      <c r="X1384" s="41"/>
      <c r="Y1384" s="41"/>
      <c r="Z1384" s="41"/>
      <c r="AB1384" s="41"/>
      <c r="AC1384" s="41"/>
      <c r="AD1384" s="41"/>
      <c r="AE1384" s="41"/>
      <c r="AF1384" s="41"/>
      <c r="AG1384" s="41"/>
      <c r="AI1384" s="41"/>
      <c r="AJ1384" s="41"/>
      <c r="AK1384" s="41"/>
      <c r="AL1384" s="41"/>
      <c r="AM1384" s="41"/>
      <c r="AN1384" s="41"/>
      <c r="AO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BA1384" s="41"/>
      <c r="BB1384" s="41"/>
      <c r="BC1384" s="41"/>
      <c r="BD1384" s="41"/>
      <c r="BE1384" s="41"/>
      <c r="BF1384" s="41"/>
      <c r="BH1384" s="41"/>
      <c r="BJ1384" s="41"/>
      <c r="BK1384" s="41"/>
      <c r="CC1384" s="41"/>
      <c r="CD1384" s="41"/>
      <c r="CE1384" s="41"/>
      <c r="CF1384" s="41"/>
      <c r="CG1384" s="41"/>
      <c r="CH1384" s="41"/>
    </row>
    <row r="1385" spans="7:86" ht="12.75">
      <c r="G1385" s="41"/>
      <c r="J1385" s="41"/>
      <c r="M1385" s="41"/>
      <c r="O1385" s="41"/>
      <c r="P1385" s="41"/>
      <c r="Q1385" s="41"/>
      <c r="S1385" s="41"/>
      <c r="T1385" s="41"/>
      <c r="U1385" s="41"/>
      <c r="V1385" s="41"/>
      <c r="W1385" s="41"/>
      <c r="X1385" s="41"/>
      <c r="Y1385" s="41"/>
      <c r="Z1385" s="41"/>
      <c r="AB1385" s="41"/>
      <c r="AC1385" s="41"/>
      <c r="AD1385" s="41"/>
      <c r="AE1385" s="41"/>
      <c r="AF1385" s="41"/>
      <c r="AG1385" s="41"/>
      <c r="AI1385" s="41"/>
      <c r="AJ1385" s="41"/>
      <c r="AK1385" s="41"/>
      <c r="AL1385" s="41"/>
      <c r="AM1385" s="41"/>
      <c r="AN1385" s="41"/>
      <c r="AO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BA1385" s="41"/>
      <c r="BB1385" s="41"/>
      <c r="BC1385" s="41"/>
      <c r="BD1385" s="41"/>
      <c r="BE1385" s="41"/>
      <c r="BF1385" s="41"/>
      <c r="BH1385" s="41"/>
      <c r="BJ1385" s="41"/>
      <c r="BK1385" s="41"/>
      <c r="CC1385" s="41"/>
      <c r="CD1385" s="41"/>
      <c r="CE1385" s="41"/>
      <c r="CF1385" s="41"/>
      <c r="CG1385" s="41"/>
      <c r="CH1385" s="41"/>
    </row>
    <row r="1386" spans="7:86" ht="12.75">
      <c r="G1386" s="41"/>
      <c r="J1386" s="41"/>
      <c r="M1386" s="41"/>
      <c r="O1386" s="41"/>
      <c r="P1386" s="41"/>
      <c r="Q1386" s="41"/>
      <c r="S1386" s="41"/>
      <c r="T1386" s="41"/>
      <c r="U1386" s="41"/>
      <c r="V1386" s="41"/>
      <c r="W1386" s="41"/>
      <c r="X1386" s="41"/>
      <c r="Y1386" s="41"/>
      <c r="Z1386" s="41"/>
      <c r="AB1386" s="41"/>
      <c r="AC1386" s="41"/>
      <c r="AD1386" s="41"/>
      <c r="AE1386" s="41"/>
      <c r="AF1386" s="41"/>
      <c r="AG1386" s="41"/>
      <c r="AI1386" s="41"/>
      <c r="AJ1386" s="41"/>
      <c r="AK1386" s="41"/>
      <c r="AL1386" s="41"/>
      <c r="AM1386" s="41"/>
      <c r="AN1386" s="41"/>
      <c r="AO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BA1386" s="41"/>
      <c r="BB1386" s="41"/>
      <c r="BC1386" s="41"/>
      <c r="BD1386" s="41"/>
      <c r="BE1386" s="41"/>
      <c r="BF1386" s="41"/>
      <c r="BH1386" s="41"/>
      <c r="BJ1386" s="41"/>
      <c r="BK1386" s="41"/>
      <c r="CC1386" s="41"/>
      <c r="CD1386" s="41"/>
      <c r="CE1386" s="41"/>
      <c r="CF1386" s="41"/>
      <c r="CG1386" s="41"/>
      <c r="CH1386" s="41"/>
    </row>
    <row r="1387" spans="7:86" ht="12.75">
      <c r="G1387" s="41"/>
      <c r="J1387" s="41"/>
      <c r="M1387" s="41"/>
      <c r="O1387" s="41"/>
      <c r="P1387" s="41"/>
      <c r="Q1387" s="41"/>
      <c r="S1387" s="41"/>
      <c r="T1387" s="41"/>
      <c r="U1387" s="41"/>
      <c r="V1387" s="41"/>
      <c r="W1387" s="41"/>
      <c r="X1387" s="41"/>
      <c r="Y1387" s="41"/>
      <c r="Z1387" s="41"/>
      <c r="AB1387" s="41"/>
      <c r="AC1387" s="41"/>
      <c r="AD1387" s="41"/>
      <c r="AE1387" s="41"/>
      <c r="AF1387" s="41"/>
      <c r="AG1387" s="41"/>
      <c r="AI1387" s="41"/>
      <c r="AJ1387" s="41"/>
      <c r="AK1387" s="41"/>
      <c r="AL1387" s="41"/>
      <c r="AM1387" s="41"/>
      <c r="AN1387" s="41"/>
      <c r="AO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BA1387" s="41"/>
      <c r="BB1387" s="41"/>
      <c r="BC1387" s="41"/>
      <c r="BD1387" s="41"/>
      <c r="BE1387" s="41"/>
      <c r="BF1387" s="41"/>
      <c r="BH1387" s="41"/>
      <c r="BJ1387" s="41"/>
      <c r="BK1387" s="41"/>
      <c r="CC1387" s="41"/>
      <c r="CD1387" s="41"/>
      <c r="CE1387" s="41"/>
      <c r="CF1387" s="41"/>
      <c r="CG1387" s="41"/>
      <c r="CH1387" s="41"/>
    </row>
    <row r="1388" spans="7:86" ht="12.75">
      <c r="G1388" s="41"/>
      <c r="J1388" s="41"/>
      <c r="M1388" s="41"/>
      <c r="O1388" s="41"/>
      <c r="P1388" s="41"/>
      <c r="Q1388" s="41"/>
      <c r="S1388" s="41"/>
      <c r="T1388" s="41"/>
      <c r="U1388" s="41"/>
      <c r="V1388" s="41"/>
      <c r="W1388" s="41"/>
      <c r="X1388" s="41"/>
      <c r="Y1388" s="41"/>
      <c r="Z1388" s="41"/>
      <c r="AB1388" s="41"/>
      <c r="AC1388" s="41"/>
      <c r="AD1388" s="41"/>
      <c r="AE1388" s="41"/>
      <c r="AF1388" s="41"/>
      <c r="AG1388" s="41"/>
      <c r="AI1388" s="41"/>
      <c r="AJ1388" s="41"/>
      <c r="AK1388" s="41"/>
      <c r="AL1388" s="41"/>
      <c r="AM1388" s="41"/>
      <c r="AN1388" s="41"/>
      <c r="AO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BA1388" s="41"/>
      <c r="BB1388" s="41"/>
      <c r="BC1388" s="41"/>
      <c r="BD1388" s="41"/>
      <c r="BE1388" s="41"/>
      <c r="BF1388" s="41"/>
      <c r="BH1388" s="41"/>
      <c r="BJ1388" s="41"/>
      <c r="BK1388" s="41"/>
      <c r="CC1388" s="41"/>
      <c r="CD1388" s="41"/>
      <c r="CE1388" s="41"/>
      <c r="CF1388" s="41"/>
      <c r="CG1388" s="41"/>
      <c r="CH1388" s="41"/>
    </row>
    <row r="1389" spans="7:86" ht="12.75">
      <c r="G1389" s="41"/>
      <c r="J1389" s="41"/>
      <c r="M1389" s="41"/>
      <c r="O1389" s="41"/>
      <c r="P1389" s="41"/>
      <c r="Q1389" s="41"/>
      <c r="S1389" s="41"/>
      <c r="T1389" s="41"/>
      <c r="U1389" s="41"/>
      <c r="V1389" s="41"/>
      <c r="W1389" s="41"/>
      <c r="X1389" s="41"/>
      <c r="Y1389" s="41"/>
      <c r="Z1389" s="41"/>
      <c r="AB1389" s="41"/>
      <c r="AC1389" s="41"/>
      <c r="AD1389" s="41"/>
      <c r="AE1389" s="41"/>
      <c r="AF1389" s="41"/>
      <c r="AG1389" s="41"/>
      <c r="AI1389" s="41"/>
      <c r="AJ1389" s="41"/>
      <c r="AK1389" s="41"/>
      <c r="AL1389" s="41"/>
      <c r="AM1389" s="41"/>
      <c r="AN1389" s="41"/>
      <c r="AO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BA1389" s="41"/>
      <c r="BB1389" s="41"/>
      <c r="BC1389" s="41"/>
      <c r="BD1389" s="41"/>
      <c r="BE1389" s="41"/>
      <c r="BF1389" s="41"/>
      <c r="BH1389" s="41"/>
      <c r="BJ1389" s="41"/>
      <c r="BK1389" s="41"/>
      <c r="CC1389" s="41"/>
      <c r="CD1389" s="41"/>
      <c r="CE1389" s="41"/>
      <c r="CF1389" s="41"/>
      <c r="CG1389" s="41"/>
      <c r="CH1389" s="41"/>
    </row>
    <row r="1390" spans="7:86" ht="12.75">
      <c r="G1390" s="41"/>
      <c r="J1390" s="41"/>
      <c r="M1390" s="41"/>
      <c r="O1390" s="41"/>
      <c r="P1390" s="41"/>
      <c r="Q1390" s="41"/>
      <c r="S1390" s="41"/>
      <c r="T1390" s="41"/>
      <c r="U1390" s="41"/>
      <c r="V1390" s="41"/>
      <c r="W1390" s="41"/>
      <c r="X1390" s="41"/>
      <c r="Y1390" s="41"/>
      <c r="Z1390" s="41"/>
      <c r="AB1390" s="41"/>
      <c r="AC1390" s="41"/>
      <c r="AD1390" s="41"/>
      <c r="AE1390" s="41"/>
      <c r="AF1390" s="41"/>
      <c r="AG1390" s="41"/>
      <c r="AI1390" s="41"/>
      <c r="AJ1390" s="41"/>
      <c r="AK1390" s="41"/>
      <c r="AL1390" s="41"/>
      <c r="AM1390" s="41"/>
      <c r="AN1390" s="41"/>
      <c r="AO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BA1390" s="41"/>
      <c r="BB1390" s="41"/>
      <c r="BC1390" s="41"/>
      <c r="BD1390" s="41"/>
      <c r="BE1390" s="41"/>
      <c r="BF1390" s="41"/>
      <c r="BH1390" s="41"/>
      <c r="BJ1390" s="41"/>
      <c r="BK1390" s="41"/>
      <c r="CC1390" s="41"/>
      <c r="CD1390" s="41"/>
      <c r="CE1390" s="41"/>
      <c r="CF1390" s="41"/>
      <c r="CG1390" s="41"/>
      <c r="CH1390" s="41"/>
    </row>
    <row r="1391" spans="7:86" ht="12.75">
      <c r="G1391" s="41"/>
      <c r="J1391" s="41"/>
      <c r="M1391" s="41"/>
      <c r="O1391" s="41"/>
      <c r="P1391" s="41"/>
      <c r="Q1391" s="41"/>
      <c r="S1391" s="41"/>
      <c r="T1391" s="41"/>
      <c r="U1391" s="41"/>
      <c r="V1391" s="41"/>
      <c r="W1391" s="41"/>
      <c r="X1391" s="41"/>
      <c r="Y1391" s="41"/>
      <c r="Z1391" s="41"/>
      <c r="AB1391" s="41"/>
      <c r="AC1391" s="41"/>
      <c r="AD1391" s="41"/>
      <c r="AE1391" s="41"/>
      <c r="AF1391" s="41"/>
      <c r="AG1391" s="41"/>
      <c r="AI1391" s="41"/>
      <c r="AJ1391" s="41"/>
      <c r="AK1391" s="41"/>
      <c r="AL1391" s="41"/>
      <c r="AM1391" s="41"/>
      <c r="AN1391" s="41"/>
      <c r="AO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BA1391" s="41"/>
      <c r="BB1391" s="41"/>
      <c r="BC1391" s="41"/>
      <c r="BD1391" s="41"/>
      <c r="BE1391" s="41"/>
      <c r="BF1391" s="41"/>
      <c r="BH1391" s="41"/>
      <c r="BJ1391" s="41"/>
      <c r="BK1391" s="41"/>
      <c r="CC1391" s="41"/>
      <c r="CD1391" s="41"/>
      <c r="CE1391" s="41"/>
      <c r="CF1391" s="41"/>
      <c r="CG1391" s="41"/>
      <c r="CH1391" s="41"/>
    </row>
    <row r="1392" spans="7:86" ht="12.75">
      <c r="G1392" s="41"/>
      <c r="J1392" s="41"/>
      <c r="M1392" s="41"/>
      <c r="O1392" s="41"/>
      <c r="P1392" s="41"/>
      <c r="Q1392" s="41"/>
      <c r="S1392" s="41"/>
      <c r="T1392" s="41"/>
      <c r="U1392" s="41"/>
      <c r="V1392" s="41"/>
      <c r="W1392" s="41"/>
      <c r="X1392" s="41"/>
      <c r="Y1392" s="41"/>
      <c r="Z1392" s="41"/>
      <c r="AB1392" s="41"/>
      <c r="AC1392" s="41"/>
      <c r="AD1392" s="41"/>
      <c r="AE1392" s="41"/>
      <c r="AF1392" s="41"/>
      <c r="AG1392" s="41"/>
      <c r="AI1392" s="41"/>
      <c r="AJ1392" s="41"/>
      <c r="AK1392" s="41"/>
      <c r="AL1392" s="41"/>
      <c r="AM1392" s="41"/>
      <c r="AN1392" s="41"/>
      <c r="AO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BA1392" s="41"/>
      <c r="BB1392" s="41"/>
      <c r="BC1392" s="41"/>
      <c r="BD1392" s="41"/>
      <c r="BE1392" s="41"/>
      <c r="BF1392" s="41"/>
      <c r="BH1392" s="41"/>
      <c r="BJ1392" s="41"/>
      <c r="BK1392" s="41"/>
      <c r="CC1392" s="41"/>
      <c r="CD1392" s="41"/>
      <c r="CE1392" s="41"/>
      <c r="CF1392" s="41"/>
      <c r="CG1392" s="41"/>
      <c r="CH1392" s="41"/>
    </row>
    <row r="1393" spans="7:86" ht="12.75">
      <c r="G1393" s="41"/>
      <c r="J1393" s="41"/>
      <c r="M1393" s="41"/>
      <c r="O1393" s="41"/>
      <c r="P1393" s="41"/>
      <c r="Q1393" s="41"/>
      <c r="S1393" s="41"/>
      <c r="T1393" s="41"/>
      <c r="U1393" s="41"/>
      <c r="V1393" s="41"/>
      <c r="W1393" s="41"/>
      <c r="X1393" s="41"/>
      <c r="Y1393" s="41"/>
      <c r="Z1393" s="41"/>
      <c r="AB1393" s="41"/>
      <c r="AC1393" s="41"/>
      <c r="AD1393" s="41"/>
      <c r="AE1393" s="41"/>
      <c r="AF1393" s="41"/>
      <c r="AG1393" s="41"/>
      <c r="AI1393" s="41"/>
      <c r="AJ1393" s="41"/>
      <c r="AK1393" s="41"/>
      <c r="AL1393" s="41"/>
      <c r="AM1393" s="41"/>
      <c r="AN1393" s="41"/>
      <c r="AO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BA1393" s="41"/>
      <c r="BB1393" s="41"/>
      <c r="BC1393" s="41"/>
      <c r="BD1393" s="41"/>
      <c r="BE1393" s="41"/>
      <c r="BF1393" s="41"/>
      <c r="BH1393" s="41"/>
      <c r="BJ1393" s="41"/>
      <c r="BK1393" s="41"/>
      <c r="CC1393" s="41"/>
      <c r="CD1393" s="41"/>
      <c r="CE1393" s="41"/>
      <c r="CF1393" s="41"/>
      <c r="CG1393" s="41"/>
      <c r="CH1393" s="41"/>
    </row>
    <row r="1394" spans="7:86" ht="12.75">
      <c r="G1394" s="41"/>
      <c r="J1394" s="41"/>
      <c r="M1394" s="41"/>
      <c r="O1394" s="41"/>
      <c r="P1394" s="41"/>
      <c r="Q1394" s="41"/>
      <c r="S1394" s="41"/>
      <c r="T1394" s="41"/>
      <c r="U1394" s="41"/>
      <c r="V1394" s="41"/>
      <c r="W1394" s="41"/>
      <c r="X1394" s="41"/>
      <c r="Y1394" s="41"/>
      <c r="Z1394" s="41"/>
      <c r="AB1394" s="41"/>
      <c r="AC1394" s="41"/>
      <c r="AD1394" s="41"/>
      <c r="AE1394" s="41"/>
      <c r="AF1394" s="41"/>
      <c r="AG1394" s="41"/>
      <c r="AI1394" s="41"/>
      <c r="AJ1394" s="41"/>
      <c r="AK1394" s="41"/>
      <c r="AL1394" s="41"/>
      <c r="AM1394" s="41"/>
      <c r="AN1394" s="41"/>
      <c r="AO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BA1394" s="41"/>
      <c r="BB1394" s="41"/>
      <c r="BC1394" s="41"/>
      <c r="BD1394" s="41"/>
      <c r="BE1394" s="41"/>
      <c r="BF1394" s="41"/>
      <c r="BH1394" s="41"/>
      <c r="BJ1394" s="41"/>
      <c r="BK1394" s="41"/>
      <c r="CC1394" s="41"/>
      <c r="CD1394" s="41"/>
      <c r="CE1394" s="41"/>
      <c r="CF1394" s="41"/>
      <c r="CG1394" s="41"/>
      <c r="CH1394" s="41"/>
    </row>
    <row r="1395" spans="7:86" ht="12.75">
      <c r="G1395" s="41"/>
      <c r="J1395" s="41"/>
      <c r="M1395" s="41"/>
      <c r="O1395" s="41"/>
      <c r="P1395" s="41"/>
      <c r="Q1395" s="41"/>
      <c r="S1395" s="41"/>
      <c r="T1395" s="41"/>
      <c r="U1395" s="41"/>
      <c r="V1395" s="41"/>
      <c r="W1395" s="41"/>
      <c r="X1395" s="41"/>
      <c r="Y1395" s="41"/>
      <c r="Z1395" s="41"/>
      <c r="AB1395" s="41"/>
      <c r="AC1395" s="41"/>
      <c r="AD1395" s="41"/>
      <c r="AE1395" s="41"/>
      <c r="AF1395" s="41"/>
      <c r="AG1395" s="41"/>
      <c r="AI1395" s="41"/>
      <c r="AJ1395" s="41"/>
      <c r="AK1395" s="41"/>
      <c r="AL1395" s="41"/>
      <c r="AM1395" s="41"/>
      <c r="AN1395" s="41"/>
      <c r="AO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BA1395" s="41"/>
      <c r="BB1395" s="41"/>
      <c r="BC1395" s="41"/>
      <c r="BD1395" s="41"/>
      <c r="BE1395" s="41"/>
      <c r="BF1395" s="41"/>
      <c r="BH1395" s="41"/>
      <c r="BJ1395" s="41"/>
      <c r="BK1395" s="41"/>
      <c r="CC1395" s="41"/>
      <c r="CD1395" s="41"/>
      <c r="CE1395" s="41"/>
      <c r="CF1395" s="41"/>
      <c r="CG1395" s="41"/>
      <c r="CH1395" s="41"/>
    </row>
    <row r="1396" spans="7:86" ht="12.75">
      <c r="G1396" s="41"/>
      <c r="J1396" s="41"/>
      <c r="M1396" s="41"/>
      <c r="O1396" s="41"/>
      <c r="P1396" s="41"/>
      <c r="Q1396" s="41"/>
      <c r="S1396" s="41"/>
      <c r="T1396" s="41"/>
      <c r="U1396" s="41"/>
      <c r="V1396" s="41"/>
      <c r="W1396" s="41"/>
      <c r="X1396" s="41"/>
      <c r="Y1396" s="41"/>
      <c r="Z1396" s="41"/>
      <c r="AB1396" s="41"/>
      <c r="AC1396" s="41"/>
      <c r="AD1396" s="41"/>
      <c r="AE1396" s="41"/>
      <c r="AF1396" s="41"/>
      <c r="AG1396" s="41"/>
      <c r="AI1396" s="41"/>
      <c r="AJ1396" s="41"/>
      <c r="AK1396" s="41"/>
      <c r="AL1396" s="41"/>
      <c r="AM1396" s="41"/>
      <c r="AN1396" s="41"/>
      <c r="AO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BA1396" s="41"/>
      <c r="BB1396" s="41"/>
      <c r="BC1396" s="41"/>
      <c r="BD1396" s="41"/>
      <c r="BE1396" s="41"/>
      <c r="BF1396" s="41"/>
      <c r="BH1396" s="41"/>
      <c r="BJ1396" s="41"/>
      <c r="BK1396" s="41"/>
      <c r="CC1396" s="41"/>
      <c r="CD1396" s="41"/>
      <c r="CE1396" s="41"/>
      <c r="CF1396" s="41"/>
      <c r="CG1396" s="41"/>
      <c r="CH1396" s="41"/>
    </row>
    <row r="1397" spans="7:86" ht="12.75">
      <c r="G1397" s="41"/>
      <c r="J1397" s="41"/>
      <c r="M1397" s="41"/>
      <c r="O1397" s="41"/>
      <c r="P1397" s="41"/>
      <c r="Q1397" s="41"/>
      <c r="S1397" s="41"/>
      <c r="T1397" s="41"/>
      <c r="U1397" s="41"/>
      <c r="V1397" s="41"/>
      <c r="W1397" s="41"/>
      <c r="X1397" s="41"/>
      <c r="Y1397" s="41"/>
      <c r="Z1397" s="41"/>
      <c r="AB1397" s="41"/>
      <c r="AC1397" s="41"/>
      <c r="AD1397" s="41"/>
      <c r="AE1397" s="41"/>
      <c r="AF1397" s="41"/>
      <c r="AG1397" s="41"/>
      <c r="AI1397" s="41"/>
      <c r="AJ1397" s="41"/>
      <c r="AK1397" s="41"/>
      <c r="AL1397" s="41"/>
      <c r="AM1397" s="41"/>
      <c r="AN1397" s="41"/>
      <c r="AO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BA1397" s="41"/>
      <c r="BB1397" s="41"/>
      <c r="BC1397" s="41"/>
      <c r="BD1397" s="41"/>
      <c r="BE1397" s="41"/>
      <c r="BF1397" s="41"/>
      <c r="BH1397" s="41"/>
      <c r="BJ1397" s="41"/>
      <c r="BK1397" s="41"/>
      <c r="CC1397" s="41"/>
      <c r="CD1397" s="41"/>
      <c r="CE1397" s="41"/>
      <c r="CF1397" s="41"/>
      <c r="CG1397" s="41"/>
      <c r="CH1397" s="41"/>
    </row>
    <row r="1398" spans="7:86" ht="12.75">
      <c r="G1398" s="41"/>
      <c r="J1398" s="41"/>
      <c r="M1398" s="41"/>
      <c r="O1398" s="41"/>
      <c r="P1398" s="41"/>
      <c r="Q1398" s="41"/>
      <c r="S1398" s="41"/>
      <c r="T1398" s="41"/>
      <c r="U1398" s="41"/>
      <c r="V1398" s="41"/>
      <c r="W1398" s="41"/>
      <c r="X1398" s="41"/>
      <c r="Y1398" s="41"/>
      <c r="Z1398" s="41"/>
      <c r="AB1398" s="41"/>
      <c r="AC1398" s="41"/>
      <c r="AD1398" s="41"/>
      <c r="AE1398" s="41"/>
      <c r="AF1398" s="41"/>
      <c r="AG1398" s="41"/>
      <c r="AI1398" s="41"/>
      <c r="AJ1398" s="41"/>
      <c r="AK1398" s="41"/>
      <c r="AL1398" s="41"/>
      <c r="AM1398" s="41"/>
      <c r="AN1398" s="41"/>
      <c r="AO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BA1398" s="41"/>
      <c r="BB1398" s="41"/>
      <c r="BC1398" s="41"/>
      <c r="BD1398" s="41"/>
      <c r="BE1398" s="41"/>
      <c r="BF1398" s="41"/>
      <c r="BH1398" s="41"/>
      <c r="BJ1398" s="41"/>
      <c r="BK1398" s="41"/>
      <c r="CC1398" s="41"/>
      <c r="CD1398" s="41"/>
      <c r="CE1398" s="41"/>
      <c r="CF1398" s="41"/>
      <c r="CG1398" s="41"/>
      <c r="CH1398" s="41"/>
    </row>
    <row r="1399" spans="7:86" ht="12.75">
      <c r="G1399" s="41"/>
      <c r="J1399" s="41"/>
      <c r="M1399" s="41"/>
      <c r="O1399" s="41"/>
      <c r="P1399" s="41"/>
      <c r="Q1399" s="41"/>
      <c r="S1399" s="41"/>
      <c r="T1399" s="41"/>
      <c r="U1399" s="41"/>
      <c r="V1399" s="41"/>
      <c r="W1399" s="41"/>
      <c r="X1399" s="41"/>
      <c r="Y1399" s="41"/>
      <c r="Z1399" s="41"/>
      <c r="AB1399" s="41"/>
      <c r="AC1399" s="41"/>
      <c r="AD1399" s="41"/>
      <c r="AE1399" s="41"/>
      <c r="AF1399" s="41"/>
      <c r="AG1399" s="41"/>
      <c r="AI1399" s="41"/>
      <c r="AJ1399" s="41"/>
      <c r="AK1399" s="41"/>
      <c r="AL1399" s="41"/>
      <c r="AM1399" s="41"/>
      <c r="AN1399" s="41"/>
      <c r="AO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BA1399" s="41"/>
      <c r="BB1399" s="41"/>
      <c r="BC1399" s="41"/>
      <c r="BD1399" s="41"/>
      <c r="BE1399" s="41"/>
      <c r="BF1399" s="41"/>
      <c r="BH1399" s="41"/>
      <c r="BJ1399" s="41"/>
      <c r="BK1399" s="41"/>
      <c r="CC1399" s="41"/>
      <c r="CD1399" s="41"/>
      <c r="CE1399" s="41"/>
      <c r="CF1399" s="41"/>
      <c r="CG1399" s="41"/>
      <c r="CH1399" s="41"/>
    </row>
    <row r="1400" spans="7:86" ht="12.75">
      <c r="G1400" s="41"/>
      <c r="J1400" s="41"/>
      <c r="M1400" s="41"/>
      <c r="O1400" s="41"/>
      <c r="P1400" s="41"/>
      <c r="Q1400" s="41"/>
      <c r="S1400" s="41"/>
      <c r="T1400" s="41"/>
      <c r="U1400" s="41"/>
      <c r="V1400" s="41"/>
      <c r="W1400" s="41"/>
      <c r="X1400" s="41"/>
      <c r="Y1400" s="41"/>
      <c r="Z1400" s="41"/>
      <c r="AB1400" s="41"/>
      <c r="AC1400" s="41"/>
      <c r="AD1400" s="41"/>
      <c r="AE1400" s="41"/>
      <c r="AF1400" s="41"/>
      <c r="AG1400" s="41"/>
      <c r="AI1400" s="41"/>
      <c r="AJ1400" s="41"/>
      <c r="AK1400" s="41"/>
      <c r="AL1400" s="41"/>
      <c r="AM1400" s="41"/>
      <c r="AN1400" s="41"/>
      <c r="AO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BA1400" s="41"/>
      <c r="BB1400" s="41"/>
      <c r="BC1400" s="41"/>
      <c r="BD1400" s="41"/>
      <c r="BE1400" s="41"/>
      <c r="BF1400" s="41"/>
      <c r="BH1400" s="41"/>
      <c r="BJ1400" s="41"/>
      <c r="BK1400" s="41"/>
      <c r="CC1400" s="41"/>
      <c r="CD1400" s="41"/>
      <c r="CE1400" s="41"/>
      <c r="CF1400" s="41"/>
      <c r="CG1400" s="41"/>
      <c r="CH1400" s="41"/>
    </row>
    <row r="1401" spans="7:86" ht="12.75">
      <c r="G1401" s="41"/>
      <c r="J1401" s="41"/>
      <c r="M1401" s="41"/>
      <c r="O1401" s="41"/>
      <c r="P1401" s="41"/>
      <c r="Q1401" s="41"/>
      <c r="S1401" s="41"/>
      <c r="T1401" s="41"/>
      <c r="U1401" s="41"/>
      <c r="V1401" s="41"/>
      <c r="W1401" s="41"/>
      <c r="X1401" s="41"/>
      <c r="Y1401" s="41"/>
      <c r="Z1401" s="41"/>
      <c r="AB1401" s="41"/>
      <c r="AC1401" s="41"/>
      <c r="AD1401" s="41"/>
      <c r="AE1401" s="41"/>
      <c r="AF1401" s="41"/>
      <c r="AG1401" s="41"/>
      <c r="AI1401" s="41"/>
      <c r="AJ1401" s="41"/>
      <c r="AK1401" s="41"/>
      <c r="AL1401" s="41"/>
      <c r="AM1401" s="41"/>
      <c r="AN1401" s="41"/>
      <c r="AO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BA1401" s="41"/>
      <c r="BB1401" s="41"/>
      <c r="BC1401" s="41"/>
      <c r="BD1401" s="41"/>
      <c r="BE1401" s="41"/>
      <c r="BF1401" s="41"/>
      <c r="BH1401" s="41"/>
      <c r="BJ1401" s="41"/>
      <c r="BK1401" s="41"/>
      <c r="CC1401" s="41"/>
      <c r="CD1401" s="41"/>
      <c r="CE1401" s="41"/>
      <c r="CF1401" s="41"/>
      <c r="CG1401" s="41"/>
      <c r="CH1401" s="41"/>
    </row>
    <row r="1402" spans="7:86" ht="12.75">
      <c r="G1402" s="41"/>
      <c r="J1402" s="41"/>
      <c r="M1402" s="41"/>
      <c r="O1402" s="41"/>
      <c r="P1402" s="41"/>
      <c r="Q1402" s="41"/>
      <c r="S1402" s="41"/>
      <c r="T1402" s="41"/>
      <c r="U1402" s="41"/>
      <c r="V1402" s="41"/>
      <c r="W1402" s="41"/>
      <c r="X1402" s="41"/>
      <c r="Y1402" s="41"/>
      <c r="Z1402" s="41"/>
      <c r="AB1402" s="41"/>
      <c r="AC1402" s="41"/>
      <c r="AD1402" s="41"/>
      <c r="AE1402" s="41"/>
      <c r="AF1402" s="41"/>
      <c r="AG1402" s="41"/>
      <c r="AI1402" s="41"/>
      <c r="AJ1402" s="41"/>
      <c r="AK1402" s="41"/>
      <c r="AL1402" s="41"/>
      <c r="AM1402" s="41"/>
      <c r="AN1402" s="41"/>
      <c r="AO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BA1402" s="41"/>
      <c r="BB1402" s="41"/>
      <c r="BC1402" s="41"/>
      <c r="BD1402" s="41"/>
      <c r="BE1402" s="41"/>
      <c r="BF1402" s="41"/>
      <c r="BH1402" s="41"/>
      <c r="BJ1402" s="41"/>
      <c r="BK1402" s="41"/>
      <c r="CC1402" s="41"/>
      <c r="CD1402" s="41"/>
      <c r="CE1402" s="41"/>
      <c r="CF1402" s="41"/>
      <c r="CG1402" s="41"/>
      <c r="CH1402" s="41"/>
    </row>
    <row r="1403" spans="7:86" ht="12.75">
      <c r="G1403" s="41"/>
      <c r="J1403" s="41"/>
      <c r="M1403" s="41"/>
      <c r="O1403" s="41"/>
      <c r="P1403" s="41"/>
      <c r="Q1403" s="41"/>
      <c r="S1403" s="41"/>
      <c r="T1403" s="41"/>
      <c r="U1403" s="41"/>
      <c r="V1403" s="41"/>
      <c r="W1403" s="41"/>
      <c r="X1403" s="41"/>
      <c r="Y1403" s="41"/>
      <c r="Z1403" s="41"/>
      <c r="AB1403" s="41"/>
      <c r="AC1403" s="41"/>
      <c r="AD1403" s="41"/>
      <c r="AE1403" s="41"/>
      <c r="AF1403" s="41"/>
      <c r="AG1403" s="41"/>
      <c r="AI1403" s="41"/>
      <c r="AJ1403" s="41"/>
      <c r="AK1403" s="41"/>
      <c r="AL1403" s="41"/>
      <c r="AM1403" s="41"/>
      <c r="AN1403" s="41"/>
      <c r="AO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BA1403" s="41"/>
      <c r="BB1403" s="41"/>
      <c r="BC1403" s="41"/>
      <c r="BD1403" s="41"/>
      <c r="BE1403" s="41"/>
      <c r="BF1403" s="41"/>
      <c r="BH1403" s="41"/>
      <c r="BJ1403" s="41"/>
      <c r="BK1403" s="41"/>
      <c r="CC1403" s="41"/>
      <c r="CD1403" s="41"/>
      <c r="CE1403" s="41"/>
      <c r="CF1403" s="41"/>
      <c r="CG1403" s="41"/>
      <c r="CH1403" s="41"/>
    </row>
    <row r="1404" spans="7:86" ht="12.75">
      <c r="G1404" s="41"/>
      <c r="J1404" s="41"/>
      <c r="M1404" s="41"/>
      <c r="O1404" s="41"/>
      <c r="P1404" s="41"/>
      <c r="Q1404" s="41"/>
      <c r="S1404" s="41"/>
      <c r="T1404" s="41"/>
      <c r="U1404" s="41"/>
      <c r="V1404" s="41"/>
      <c r="W1404" s="41"/>
      <c r="X1404" s="41"/>
      <c r="Y1404" s="41"/>
      <c r="Z1404" s="41"/>
      <c r="AB1404" s="41"/>
      <c r="AC1404" s="41"/>
      <c r="AD1404" s="41"/>
      <c r="AE1404" s="41"/>
      <c r="AF1404" s="41"/>
      <c r="AG1404" s="41"/>
      <c r="AI1404" s="41"/>
      <c r="AJ1404" s="41"/>
      <c r="AK1404" s="41"/>
      <c r="AL1404" s="41"/>
      <c r="AM1404" s="41"/>
      <c r="AN1404" s="41"/>
      <c r="AO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BA1404" s="41"/>
      <c r="BB1404" s="41"/>
      <c r="BC1404" s="41"/>
      <c r="BD1404" s="41"/>
      <c r="BE1404" s="41"/>
      <c r="BF1404" s="41"/>
      <c r="BH1404" s="41"/>
      <c r="BJ1404" s="41"/>
      <c r="BK1404" s="41"/>
      <c r="CC1404" s="41"/>
      <c r="CD1404" s="41"/>
      <c r="CE1404" s="41"/>
      <c r="CF1404" s="41"/>
      <c r="CG1404" s="41"/>
      <c r="CH1404" s="41"/>
    </row>
    <row r="1405" spans="7:86" ht="12.75">
      <c r="G1405" s="41"/>
      <c r="J1405" s="41"/>
      <c r="M1405" s="41"/>
      <c r="O1405" s="41"/>
      <c r="P1405" s="41"/>
      <c r="Q1405" s="41"/>
      <c r="S1405" s="41"/>
      <c r="T1405" s="41"/>
      <c r="U1405" s="41"/>
      <c r="V1405" s="41"/>
      <c r="W1405" s="41"/>
      <c r="X1405" s="41"/>
      <c r="Y1405" s="41"/>
      <c r="Z1405" s="41"/>
      <c r="AB1405" s="41"/>
      <c r="AC1405" s="41"/>
      <c r="AD1405" s="41"/>
      <c r="AE1405" s="41"/>
      <c r="AF1405" s="41"/>
      <c r="AG1405" s="41"/>
      <c r="AI1405" s="41"/>
      <c r="AJ1405" s="41"/>
      <c r="AK1405" s="41"/>
      <c r="AL1405" s="41"/>
      <c r="AM1405" s="41"/>
      <c r="AN1405" s="41"/>
      <c r="AO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BA1405" s="41"/>
      <c r="BB1405" s="41"/>
      <c r="BC1405" s="41"/>
      <c r="BD1405" s="41"/>
      <c r="BE1405" s="41"/>
      <c r="BF1405" s="41"/>
      <c r="BH1405" s="41"/>
      <c r="BJ1405" s="41"/>
      <c r="BK1405" s="41"/>
      <c r="CC1405" s="41"/>
      <c r="CD1405" s="41"/>
      <c r="CE1405" s="41"/>
      <c r="CF1405" s="41"/>
      <c r="CG1405" s="41"/>
      <c r="CH1405" s="41"/>
    </row>
    <row r="1406" spans="7:86" ht="12.75">
      <c r="G1406" s="41"/>
      <c r="J1406" s="41"/>
      <c r="M1406" s="41"/>
      <c r="O1406" s="41"/>
      <c r="P1406" s="41"/>
      <c r="Q1406" s="41"/>
      <c r="S1406" s="41"/>
      <c r="T1406" s="41"/>
      <c r="U1406" s="41"/>
      <c r="V1406" s="41"/>
      <c r="W1406" s="41"/>
      <c r="X1406" s="41"/>
      <c r="Y1406" s="41"/>
      <c r="Z1406" s="41"/>
      <c r="AB1406" s="41"/>
      <c r="AC1406" s="41"/>
      <c r="AD1406" s="41"/>
      <c r="AE1406" s="41"/>
      <c r="AF1406" s="41"/>
      <c r="AG1406" s="41"/>
      <c r="AI1406" s="41"/>
      <c r="AJ1406" s="41"/>
      <c r="AK1406" s="41"/>
      <c r="AL1406" s="41"/>
      <c r="AM1406" s="41"/>
      <c r="AN1406" s="41"/>
      <c r="AO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BA1406" s="41"/>
      <c r="BB1406" s="41"/>
      <c r="BC1406" s="41"/>
      <c r="BD1406" s="41"/>
      <c r="BE1406" s="41"/>
      <c r="BF1406" s="41"/>
      <c r="BH1406" s="41"/>
      <c r="BJ1406" s="41"/>
      <c r="BK1406" s="41"/>
      <c r="CC1406" s="41"/>
      <c r="CD1406" s="41"/>
      <c r="CE1406" s="41"/>
      <c r="CF1406" s="41"/>
      <c r="CG1406" s="41"/>
      <c r="CH1406" s="41"/>
    </row>
    <row r="1407" spans="7:86" ht="12.75">
      <c r="G1407" s="41"/>
      <c r="J1407" s="41"/>
      <c r="M1407" s="41"/>
      <c r="O1407" s="41"/>
      <c r="P1407" s="41"/>
      <c r="Q1407" s="41"/>
      <c r="S1407" s="41"/>
      <c r="T1407" s="41"/>
      <c r="U1407" s="41"/>
      <c r="V1407" s="41"/>
      <c r="W1407" s="41"/>
      <c r="X1407" s="41"/>
      <c r="Y1407" s="41"/>
      <c r="Z1407" s="41"/>
      <c r="AB1407" s="41"/>
      <c r="AC1407" s="41"/>
      <c r="AD1407" s="41"/>
      <c r="AE1407" s="41"/>
      <c r="AF1407" s="41"/>
      <c r="AG1407" s="41"/>
      <c r="AI1407" s="41"/>
      <c r="AJ1407" s="41"/>
      <c r="AK1407" s="41"/>
      <c r="AL1407" s="41"/>
      <c r="AM1407" s="41"/>
      <c r="AN1407" s="41"/>
      <c r="AO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BA1407" s="41"/>
      <c r="BB1407" s="41"/>
      <c r="BC1407" s="41"/>
      <c r="BD1407" s="41"/>
      <c r="BE1407" s="41"/>
      <c r="BF1407" s="41"/>
      <c r="BH1407" s="41"/>
      <c r="BJ1407" s="41"/>
      <c r="BK1407" s="41"/>
      <c r="CC1407" s="41"/>
      <c r="CD1407" s="41"/>
      <c r="CE1407" s="41"/>
      <c r="CF1407" s="41"/>
      <c r="CG1407" s="41"/>
      <c r="CH1407" s="41"/>
    </row>
    <row r="1408" spans="7:86" ht="12.75">
      <c r="G1408" s="41"/>
      <c r="J1408" s="41"/>
      <c r="M1408" s="41"/>
      <c r="O1408" s="41"/>
      <c r="P1408" s="41"/>
      <c r="Q1408" s="41"/>
      <c r="S1408" s="41"/>
      <c r="T1408" s="41"/>
      <c r="U1408" s="41"/>
      <c r="V1408" s="41"/>
      <c r="W1408" s="41"/>
      <c r="X1408" s="41"/>
      <c r="Y1408" s="41"/>
      <c r="Z1408" s="41"/>
      <c r="AB1408" s="41"/>
      <c r="AC1408" s="41"/>
      <c r="AD1408" s="41"/>
      <c r="AE1408" s="41"/>
      <c r="AF1408" s="41"/>
      <c r="AG1408" s="41"/>
      <c r="AI1408" s="41"/>
      <c r="AJ1408" s="41"/>
      <c r="AK1408" s="41"/>
      <c r="AL1408" s="41"/>
      <c r="AM1408" s="41"/>
      <c r="AN1408" s="41"/>
      <c r="AO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BA1408" s="41"/>
      <c r="BB1408" s="41"/>
      <c r="BC1408" s="41"/>
      <c r="BD1408" s="41"/>
      <c r="BE1408" s="41"/>
      <c r="BF1408" s="41"/>
      <c r="BH1408" s="41"/>
      <c r="BJ1408" s="41"/>
      <c r="BK1408" s="41"/>
      <c r="CC1408" s="41"/>
      <c r="CD1408" s="41"/>
      <c r="CE1408" s="41"/>
      <c r="CF1408" s="41"/>
      <c r="CG1408" s="41"/>
      <c r="CH1408" s="41"/>
    </row>
    <row r="1409" spans="7:86" ht="12.75">
      <c r="G1409" s="41"/>
      <c r="J1409" s="41"/>
      <c r="M1409" s="41"/>
      <c r="O1409" s="41"/>
      <c r="P1409" s="41"/>
      <c r="Q1409" s="41"/>
      <c r="S1409" s="41"/>
      <c r="T1409" s="41"/>
      <c r="U1409" s="41"/>
      <c r="V1409" s="41"/>
      <c r="W1409" s="41"/>
      <c r="X1409" s="41"/>
      <c r="Y1409" s="41"/>
      <c r="Z1409" s="41"/>
      <c r="AB1409" s="41"/>
      <c r="AC1409" s="41"/>
      <c r="AD1409" s="41"/>
      <c r="AE1409" s="41"/>
      <c r="AF1409" s="41"/>
      <c r="AG1409" s="41"/>
      <c r="AI1409" s="41"/>
      <c r="AJ1409" s="41"/>
      <c r="AK1409" s="41"/>
      <c r="AL1409" s="41"/>
      <c r="AM1409" s="41"/>
      <c r="AN1409" s="41"/>
      <c r="AO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BA1409" s="41"/>
      <c r="BB1409" s="41"/>
      <c r="BC1409" s="41"/>
      <c r="BD1409" s="41"/>
      <c r="BE1409" s="41"/>
      <c r="BF1409" s="41"/>
      <c r="BH1409" s="41"/>
      <c r="BJ1409" s="41"/>
      <c r="BK1409" s="41"/>
      <c r="CC1409" s="41"/>
      <c r="CD1409" s="41"/>
      <c r="CE1409" s="41"/>
      <c r="CF1409" s="41"/>
      <c r="CG1409" s="41"/>
      <c r="CH1409" s="41"/>
    </row>
    <row r="1410" spans="7:86" ht="12.75">
      <c r="G1410" s="41"/>
      <c r="J1410" s="41"/>
      <c r="M1410" s="41"/>
      <c r="O1410" s="41"/>
      <c r="P1410" s="41"/>
      <c r="Q1410" s="41"/>
      <c r="S1410" s="41"/>
      <c r="T1410" s="41"/>
      <c r="U1410" s="41"/>
      <c r="V1410" s="41"/>
      <c r="W1410" s="41"/>
      <c r="X1410" s="41"/>
      <c r="Y1410" s="41"/>
      <c r="Z1410" s="41"/>
      <c r="AB1410" s="41"/>
      <c r="AC1410" s="41"/>
      <c r="AD1410" s="41"/>
      <c r="AE1410" s="41"/>
      <c r="AF1410" s="41"/>
      <c r="AG1410" s="41"/>
      <c r="AI1410" s="41"/>
      <c r="AJ1410" s="41"/>
      <c r="AK1410" s="41"/>
      <c r="AL1410" s="41"/>
      <c r="AM1410" s="41"/>
      <c r="AN1410" s="41"/>
      <c r="AO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BA1410" s="41"/>
      <c r="BB1410" s="41"/>
      <c r="BC1410" s="41"/>
      <c r="BD1410" s="41"/>
      <c r="BE1410" s="41"/>
      <c r="BF1410" s="41"/>
      <c r="BH1410" s="41"/>
      <c r="BJ1410" s="41"/>
      <c r="BK1410" s="41"/>
      <c r="CC1410" s="41"/>
      <c r="CD1410" s="41"/>
      <c r="CE1410" s="41"/>
      <c r="CF1410" s="41"/>
      <c r="CG1410" s="41"/>
      <c r="CH1410" s="41"/>
    </row>
    <row r="1411" spans="7:86" ht="12.75">
      <c r="G1411" s="41"/>
      <c r="J1411" s="41"/>
      <c r="M1411" s="41"/>
      <c r="O1411" s="41"/>
      <c r="P1411" s="41"/>
      <c r="Q1411" s="41"/>
      <c r="S1411" s="41"/>
      <c r="T1411" s="41"/>
      <c r="U1411" s="41"/>
      <c r="V1411" s="41"/>
      <c r="W1411" s="41"/>
      <c r="X1411" s="41"/>
      <c r="Y1411" s="41"/>
      <c r="Z1411" s="41"/>
      <c r="AB1411" s="41"/>
      <c r="AC1411" s="41"/>
      <c r="AD1411" s="41"/>
      <c r="AE1411" s="41"/>
      <c r="AF1411" s="41"/>
      <c r="AG1411" s="41"/>
      <c r="AI1411" s="41"/>
      <c r="AJ1411" s="41"/>
      <c r="AK1411" s="41"/>
      <c r="AL1411" s="41"/>
      <c r="AM1411" s="41"/>
      <c r="AN1411" s="41"/>
      <c r="AO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BA1411" s="41"/>
      <c r="BB1411" s="41"/>
      <c r="BC1411" s="41"/>
      <c r="BD1411" s="41"/>
      <c r="BE1411" s="41"/>
      <c r="BF1411" s="41"/>
      <c r="BH1411" s="41"/>
      <c r="BJ1411" s="41"/>
      <c r="BK1411" s="41"/>
      <c r="CC1411" s="41"/>
      <c r="CD1411" s="41"/>
      <c r="CE1411" s="41"/>
      <c r="CF1411" s="41"/>
      <c r="CG1411" s="41"/>
      <c r="CH1411" s="41"/>
    </row>
    <row r="1412" spans="7:86" ht="12.75">
      <c r="G1412" s="41"/>
      <c r="J1412" s="41"/>
      <c r="M1412" s="41"/>
      <c r="O1412" s="41"/>
      <c r="P1412" s="41"/>
      <c r="Q1412" s="41"/>
      <c r="S1412" s="41"/>
      <c r="T1412" s="41"/>
      <c r="U1412" s="41"/>
      <c r="V1412" s="41"/>
      <c r="W1412" s="41"/>
      <c r="X1412" s="41"/>
      <c r="Y1412" s="41"/>
      <c r="Z1412" s="41"/>
      <c r="AB1412" s="41"/>
      <c r="AC1412" s="41"/>
      <c r="AD1412" s="41"/>
      <c r="AE1412" s="41"/>
      <c r="AF1412" s="41"/>
      <c r="AG1412" s="41"/>
      <c r="AI1412" s="41"/>
      <c r="AJ1412" s="41"/>
      <c r="AK1412" s="41"/>
      <c r="AL1412" s="41"/>
      <c r="AM1412" s="41"/>
      <c r="AN1412" s="41"/>
      <c r="AO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BA1412" s="41"/>
      <c r="BB1412" s="41"/>
      <c r="BC1412" s="41"/>
      <c r="BD1412" s="41"/>
      <c r="BE1412" s="41"/>
      <c r="BF1412" s="41"/>
      <c r="BH1412" s="41"/>
      <c r="BJ1412" s="41"/>
      <c r="BK1412" s="41"/>
      <c r="CC1412" s="41"/>
      <c r="CD1412" s="41"/>
      <c r="CE1412" s="41"/>
      <c r="CF1412" s="41"/>
      <c r="CG1412" s="41"/>
      <c r="CH1412" s="41"/>
    </row>
    <row r="1413" spans="7:86" ht="12.75">
      <c r="G1413" s="41"/>
      <c r="J1413" s="41"/>
      <c r="M1413" s="41"/>
      <c r="O1413" s="41"/>
      <c r="P1413" s="41"/>
      <c r="Q1413" s="41"/>
      <c r="S1413" s="41"/>
      <c r="T1413" s="41"/>
      <c r="U1413" s="41"/>
      <c r="V1413" s="41"/>
      <c r="W1413" s="41"/>
      <c r="X1413" s="41"/>
      <c r="Y1413" s="41"/>
      <c r="Z1413" s="41"/>
      <c r="AB1413" s="41"/>
      <c r="AC1413" s="41"/>
      <c r="AD1413" s="41"/>
      <c r="AE1413" s="41"/>
      <c r="AF1413" s="41"/>
      <c r="AG1413" s="41"/>
      <c r="AI1413" s="41"/>
      <c r="AJ1413" s="41"/>
      <c r="AK1413" s="41"/>
      <c r="AL1413" s="41"/>
      <c r="AM1413" s="41"/>
      <c r="AN1413" s="41"/>
      <c r="AO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BA1413" s="41"/>
      <c r="BB1413" s="41"/>
      <c r="BC1413" s="41"/>
      <c r="BD1413" s="41"/>
      <c r="BE1413" s="41"/>
      <c r="BF1413" s="41"/>
      <c r="BH1413" s="41"/>
      <c r="BJ1413" s="41"/>
      <c r="BK1413" s="41"/>
      <c r="CC1413" s="41"/>
      <c r="CD1413" s="41"/>
      <c r="CE1413" s="41"/>
      <c r="CF1413" s="41"/>
      <c r="CG1413" s="41"/>
      <c r="CH1413" s="41"/>
    </row>
    <row r="1414" spans="7:86" ht="12.75">
      <c r="G1414" s="41"/>
      <c r="J1414" s="41"/>
      <c r="M1414" s="41"/>
      <c r="O1414" s="41"/>
      <c r="P1414" s="41"/>
      <c r="Q1414" s="41"/>
      <c r="S1414" s="41"/>
      <c r="T1414" s="41"/>
      <c r="U1414" s="41"/>
      <c r="V1414" s="41"/>
      <c r="W1414" s="41"/>
      <c r="X1414" s="41"/>
      <c r="Y1414" s="41"/>
      <c r="Z1414" s="41"/>
      <c r="AB1414" s="41"/>
      <c r="AC1414" s="41"/>
      <c r="AD1414" s="41"/>
      <c r="AE1414" s="41"/>
      <c r="AF1414" s="41"/>
      <c r="AG1414" s="41"/>
      <c r="AI1414" s="41"/>
      <c r="AJ1414" s="41"/>
      <c r="AK1414" s="41"/>
      <c r="AL1414" s="41"/>
      <c r="AM1414" s="41"/>
      <c r="AN1414" s="41"/>
      <c r="AO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BA1414" s="41"/>
      <c r="BB1414" s="41"/>
      <c r="BC1414" s="41"/>
      <c r="BD1414" s="41"/>
      <c r="BE1414" s="41"/>
      <c r="BF1414" s="41"/>
      <c r="BH1414" s="41"/>
      <c r="BJ1414" s="41"/>
      <c r="BK1414" s="41"/>
      <c r="CC1414" s="41"/>
      <c r="CD1414" s="41"/>
      <c r="CE1414" s="41"/>
      <c r="CF1414" s="41"/>
      <c r="CG1414" s="41"/>
      <c r="CH1414" s="41"/>
    </row>
    <row r="1415" spans="7:86" ht="12.75">
      <c r="G1415" s="41"/>
      <c r="J1415" s="41"/>
      <c r="M1415" s="41"/>
      <c r="O1415" s="41"/>
      <c r="P1415" s="41"/>
      <c r="Q1415" s="41"/>
      <c r="S1415" s="41"/>
      <c r="T1415" s="41"/>
      <c r="U1415" s="41"/>
      <c r="V1415" s="41"/>
      <c r="W1415" s="41"/>
      <c r="X1415" s="41"/>
      <c r="Y1415" s="41"/>
      <c r="Z1415" s="41"/>
      <c r="AB1415" s="41"/>
      <c r="AC1415" s="41"/>
      <c r="AD1415" s="41"/>
      <c r="AE1415" s="41"/>
      <c r="AF1415" s="41"/>
      <c r="AG1415" s="41"/>
      <c r="AI1415" s="41"/>
      <c r="AJ1415" s="41"/>
      <c r="AK1415" s="41"/>
      <c r="AL1415" s="41"/>
      <c r="AM1415" s="41"/>
      <c r="AN1415" s="41"/>
      <c r="AO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BA1415" s="41"/>
      <c r="BB1415" s="41"/>
      <c r="BC1415" s="41"/>
      <c r="BD1415" s="41"/>
      <c r="BE1415" s="41"/>
      <c r="BF1415" s="41"/>
      <c r="BH1415" s="41"/>
      <c r="BJ1415" s="41"/>
      <c r="BK1415" s="41"/>
      <c r="CC1415" s="41"/>
      <c r="CD1415" s="41"/>
      <c r="CE1415" s="41"/>
      <c r="CF1415" s="41"/>
      <c r="CG1415" s="41"/>
      <c r="CH1415" s="41"/>
    </row>
    <row r="1416" spans="7:86" ht="12.75">
      <c r="G1416" s="41"/>
      <c r="J1416" s="41"/>
      <c r="M1416" s="41"/>
      <c r="O1416" s="41"/>
      <c r="P1416" s="41"/>
      <c r="Q1416" s="41"/>
      <c r="S1416" s="41"/>
      <c r="T1416" s="41"/>
      <c r="U1416" s="41"/>
      <c r="V1416" s="41"/>
      <c r="W1416" s="41"/>
      <c r="X1416" s="41"/>
      <c r="Y1416" s="41"/>
      <c r="Z1416" s="41"/>
      <c r="AB1416" s="41"/>
      <c r="AC1416" s="41"/>
      <c r="AD1416" s="41"/>
      <c r="AE1416" s="41"/>
      <c r="AF1416" s="41"/>
      <c r="AG1416" s="41"/>
      <c r="AI1416" s="41"/>
      <c r="AJ1416" s="41"/>
      <c r="AK1416" s="41"/>
      <c r="AL1416" s="41"/>
      <c r="AM1416" s="41"/>
      <c r="AN1416" s="41"/>
      <c r="AO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BA1416" s="41"/>
      <c r="BB1416" s="41"/>
      <c r="BC1416" s="41"/>
      <c r="BD1416" s="41"/>
      <c r="BE1416" s="41"/>
      <c r="BF1416" s="41"/>
      <c r="BH1416" s="41"/>
      <c r="BJ1416" s="41"/>
      <c r="BK1416" s="41"/>
      <c r="CC1416" s="41"/>
      <c r="CD1416" s="41"/>
      <c r="CE1416" s="41"/>
      <c r="CF1416" s="41"/>
      <c r="CG1416" s="41"/>
      <c r="CH1416" s="41"/>
    </row>
    <row r="1417" spans="7:86" ht="12.75">
      <c r="G1417" s="41"/>
      <c r="J1417" s="41"/>
      <c r="M1417" s="41"/>
      <c r="O1417" s="41"/>
      <c r="P1417" s="41"/>
      <c r="Q1417" s="41"/>
      <c r="S1417" s="41"/>
      <c r="T1417" s="41"/>
      <c r="U1417" s="41"/>
      <c r="V1417" s="41"/>
      <c r="W1417" s="41"/>
      <c r="X1417" s="41"/>
      <c r="Y1417" s="41"/>
      <c r="Z1417" s="41"/>
      <c r="AB1417" s="41"/>
      <c r="AC1417" s="41"/>
      <c r="AD1417" s="41"/>
      <c r="AE1417" s="41"/>
      <c r="AF1417" s="41"/>
      <c r="AG1417" s="41"/>
      <c r="AI1417" s="41"/>
      <c r="AJ1417" s="41"/>
      <c r="AK1417" s="41"/>
      <c r="AL1417" s="41"/>
      <c r="AM1417" s="41"/>
      <c r="AN1417" s="41"/>
      <c r="AO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BA1417" s="41"/>
      <c r="BB1417" s="41"/>
      <c r="BC1417" s="41"/>
      <c r="BD1417" s="41"/>
      <c r="BE1417" s="41"/>
      <c r="BF1417" s="41"/>
      <c r="BH1417" s="41"/>
      <c r="BJ1417" s="41"/>
      <c r="BK1417" s="41"/>
      <c r="CC1417" s="41"/>
      <c r="CD1417" s="41"/>
      <c r="CE1417" s="41"/>
      <c r="CF1417" s="41"/>
      <c r="CG1417" s="41"/>
      <c r="CH1417" s="41"/>
    </row>
    <row r="1418" spans="7:86" ht="12.75">
      <c r="G1418" s="41"/>
      <c r="J1418" s="41"/>
      <c r="M1418" s="41"/>
      <c r="O1418" s="41"/>
      <c r="P1418" s="41"/>
      <c r="Q1418" s="41"/>
      <c r="S1418" s="41"/>
      <c r="T1418" s="41"/>
      <c r="U1418" s="41"/>
      <c r="V1418" s="41"/>
      <c r="W1418" s="41"/>
      <c r="X1418" s="41"/>
      <c r="Y1418" s="41"/>
      <c r="Z1418" s="41"/>
      <c r="AB1418" s="41"/>
      <c r="AC1418" s="41"/>
      <c r="AD1418" s="41"/>
      <c r="AE1418" s="41"/>
      <c r="AF1418" s="41"/>
      <c r="AG1418" s="41"/>
      <c r="AI1418" s="41"/>
      <c r="AJ1418" s="41"/>
      <c r="AK1418" s="41"/>
      <c r="AL1418" s="41"/>
      <c r="AM1418" s="41"/>
      <c r="AN1418" s="41"/>
      <c r="AO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BA1418" s="41"/>
      <c r="BB1418" s="41"/>
      <c r="BC1418" s="41"/>
      <c r="BD1418" s="41"/>
      <c r="BE1418" s="41"/>
      <c r="BF1418" s="41"/>
      <c r="BH1418" s="41"/>
      <c r="BJ1418" s="41"/>
      <c r="BK1418" s="41"/>
      <c r="CC1418" s="41"/>
      <c r="CD1418" s="41"/>
      <c r="CE1418" s="41"/>
      <c r="CF1418" s="41"/>
      <c r="CG1418" s="41"/>
      <c r="CH1418" s="41"/>
    </row>
    <row r="1419" spans="7:86" ht="12.75">
      <c r="G1419" s="41"/>
      <c r="J1419" s="41"/>
      <c r="M1419" s="41"/>
      <c r="O1419" s="41"/>
      <c r="P1419" s="41"/>
      <c r="Q1419" s="41"/>
      <c r="S1419" s="41"/>
      <c r="T1419" s="41"/>
      <c r="U1419" s="41"/>
      <c r="V1419" s="41"/>
      <c r="W1419" s="41"/>
      <c r="X1419" s="41"/>
      <c r="Y1419" s="41"/>
      <c r="Z1419" s="41"/>
      <c r="AB1419" s="41"/>
      <c r="AC1419" s="41"/>
      <c r="AD1419" s="41"/>
      <c r="AE1419" s="41"/>
      <c r="AF1419" s="41"/>
      <c r="AG1419" s="41"/>
      <c r="AI1419" s="41"/>
      <c r="AJ1419" s="41"/>
      <c r="AK1419" s="41"/>
      <c r="AL1419" s="41"/>
      <c r="AM1419" s="41"/>
      <c r="AN1419" s="41"/>
      <c r="AO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BA1419" s="41"/>
      <c r="BB1419" s="41"/>
      <c r="BC1419" s="41"/>
      <c r="BD1419" s="41"/>
      <c r="BE1419" s="41"/>
      <c r="BF1419" s="41"/>
      <c r="BH1419" s="41"/>
      <c r="BJ1419" s="41"/>
      <c r="BK1419" s="41"/>
      <c r="CC1419" s="41"/>
      <c r="CD1419" s="41"/>
      <c r="CE1419" s="41"/>
      <c r="CF1419" s="41"/>
      <c r="CG1419" s="41"/>
      <c r="CH1419" s="41"/>
    </row>
    <row r="1420" spans="7:86" ht="12.75">
      <c r="G1420" s="41"/>
      <c r="J1420" s="41"/>
      <c r="M1420" s="41"/>
      <c r="O1420" s="41"/>
      <c r="P1420" s="41"/>
      <c r="Q1420" s="41"/>
      <c r="S1420" s="41"/>
      <c r="T1420" s="41"/>
      <c r="U1420" s="41"/>
      <c r="V1420" s="41"/>
      <c r="W1420" s="41"/>
      <c r="X1420" s="41"/>
      <c r="Y1420" s="41"/>
      <c r="Z1420" s="41"/>
      <c r="AB1420" s="41"/>
      <c r="AC1420" s="41"/>
      <c r="AD1420" s="41"/>
      <c r="AE1420" s="41"/>
      <c r="AF1420" s="41"/>
      <c r="AG1420" s="41"/>
      <c r="AI1420" s="41"/>
      <c r="AJ1420" s="41"/>
      <c r="AK1420" s="41"/>
      <c r="AL1420" s="41"/>
      <c r="AM1420" s="41"/>
      <c r="AN1420" s="41"/>
      <c r="AO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BA1420" s="41"/>
      <c r="BB1420" s="41"/>
      <c r="BC1420" s="41"/>
      <c r="BD1420" s="41"/>
      <c r="BE1420" s="41"/>
      <c r="BF1420" s="41"/>
      <c r="BH1420" s="41"/>
      <c r="BJ1420" s="41"/>
      <c r="BK1420" s="41"/>
      <c r="CC1420" s="41"/>
      <c r="CD1420" s="41"/>
      <c r="CE1420" s="41"/>
      <c r="CF1420" s="41"/>
      <c r="CG1420" s="41"/>
      <c r="CH1420" s="41"/>
    </row>
    <row r="1421" spans="7:86" ht="12.75">
      <c r="G1421" s="41"/>
      <c r="J1421" s="41"/>
      <c r="M1421" s="41"/>
      <c r="O1421" s="41"/>
      <c r="P1421" s="41"/>
      <c r="Q1421" s="41"/>
      <c r="S1421" s="41"/>
      <c r="T1421" s="41"/>
      <c r="U1421" s="41"/>
      <c r="V1421" s="41"/>
      <c r="W1421" s="41"/>
      <c r="X1421" s="41"/>
      <c r="Y1421" s="41"/>
      <c r="Z1421" s="41"/>
      <c r="AB1421" s="41"/>
      <c r="AC1421" s="41"/>
      <c r="AD1421" s="41"/>
      <c r="AE1421" s="41"/>
      <c r="AF1421" s="41"/>
      <c r="AG1421" s="41"/>
      <c r="AI1421" s="41"/>
      <c r="AJ1421" s="41"/>
      <c r="AK1421" s="41"/>
      <c r="AL1421" s="41"/>
      <c r="AM1421" s="41"/>
      <c r="AN1421" s="41"/>
      <c r="AO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BA1421" s="41"/>
      <c r="BB1421" s="41"/>
      <c r="BC1421" s="41"/>
      <c r="BD1421" s="41"/>
      <c r="BE1421" s="41"/>
      <c r="BF1421" s="41"/>
      <c r="BH1421" s="41"/>
      <c r="BJ1421" s="41"/>
      <c r="BK1421" s="41"/>
      <c r="CC1421" s="41"/>
      <c r="CD1421" s="41"/>
      <c r="CE1421" s="41"/>
      <c r="CF1421" s="41"/>
      <c r="CG1421" s="41"/>
      <c r="CH1421" s="41"/>
    </row>
    <row r="1422" spans="7:86" ht="12.75">
      <c r="G1422" s="41"/>
      <c r="J1422" s="41"/>
      <c r="M1422" s="41"/>
      <c r="O1422" s="41"/>
      <c r="P1422" s="41"/>
      <c r="Q1422" s="41"/>
      <c r="S1422" s="41"/>
      <c r="T1422" s="41"/>
      <c r="U1422" s="41"/>
      <c r="V1422" s="41"/>
      <c r="W1422" s="41"/>
      <c r="X1422" s="41"/>
      <c r="Y1422" s="41"/>
      <c r="Z1422" s="41"/>
      <c r="AB1422" s="41"/>
      <c r="AC1422" s="41"/>
      <c r="AD1422" s="41"/>
      <c r="AE1422" s="41"/>
      <c r="AF1422" s="41"/>
      <c r="AG1422" s="41"/>
      <c r="AI1422" s="41"/>
      <c r="AJ1422" s="41"/>
      <c r="AK1422" s="41"/>
      <c r="AL1422" s="41"/>
      <c r="AM1422" s="41"/>
      <c r="AN1422" s="41"/>
      <c r="AO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BA1422" s="41"/>
      <c r="BB1422" s="41"/>
      <c r="BC1422" s="41"/>
      <c r="BD1422" s="41"/>
      <c r="BE1422" s="41"/>
      <c r="BF1422" s="41"/>
      <c r="BH1422" s="41"/>
      <c r="BJ1422" s="41"/>
      <c r="BK1422" s="41"/>
      <c r="CC1422" s="41"/>
      <c r="CD1422" s="41"/>
      <c r="CE1422" s="41"/>
      <c r="CF1422" s="41"/>
      <c r="CG1422" s="41"/>
      <c r="CH1422" s="41"/>
    </row>
    <row r="1423" spans="7:86" ht="12.75">
      <c r="G1423" s="41"/>
      <c r="J1423" s="41"/>
      <c r="M1423" s="41"/>
      <c r="O1423" s="41"/>
      <c r="P1423" s="41"/>
      <c r="Q1423" s="41"/>
      <c r="S1423" s="41"/>
      <c r="T1423" s="41"/>
      <c r="U1423" s="41"/>
      <c r="V1423" s="41"/>
      <c r="W1423" s="41"/>
      <c r="X1423" s="41"/>
      <c r="Y1423" s="41"/>
      <c r="Z1423" s="41"/>
      <c r="AB1423" s="41"/>
      <c r="AC1423" s="41"/>
      <c r="AD1423" s="41"/>
      <c r="AE1423" s="41"/>
      <c r="AF1423" s="41"/>
      <c r="AG1423" s="41"/>
      <c r="AI1423" s="41"/>
      <c r="AJ1423" s="41"/>
      <c r="AK1423" s="41"/>
      <c r="AL1423" s="41"/>
      <c r="AM1423" s="41"/>
      <c r="AN1423" s="41"/>
      <c r="AO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BA1423" s="41"/>
      <c r="BB1423" s="41"/>
      <c r="BC1423" s="41"/>
      <c r="BD1423" s="41"/>
      <c r="BE1423" s="41"/>
      <c r="BF1423" s="41"/>
      <c r="BH1423" s="41"/>
      <c r="BJ1423" s="41"/>
      <c r="BK1423" s="41"/>
      <c r="CC1423" s="41"/>
      <c r="CD1423" s="41"/>
      <c r="CE1423" s="41"/>
      <c r="CF1423" s="41"/>
      <c r="CG1423" s="41"/>
      <c r="CH1423" s="41"/>
    </row>
    <row r="1424" spans="7:86" ht="12.75">
      <c r="G1424" s="41"/>
      <c r="J1424" s="41"/>
      <c r="M1424" s="41"/>
      <c r="O1424" s="41"/>
      <c r="P1424" s="41"/>
      <c r="Q1424" s="41"/>
      <c r="S1424" s="41"/>
      <c r="T1424" s="41"/>
      <c r="U1424" s="41"/>
      <c r="V1424" s="41"/>
      <c r="W1424" s="41"/>
      <c r="X1424" s="41"/>
      <c r="Y1424" s="41"/>
      <c r="Z1424" s="41"/>
      <c r="AB1424" s="41"/>
      <c r="AC1424" s="41"/>
      <c r="AD1424" s="41"/>
      <c r="AE1424" s="41"/>
      <c r="AF1424" s="41"/>
      <c r="AG1424" s="41"/>
      <c r="AI1424" s="41"/>
      <c r="AJ1424" s="41"/>
      <c r="AK1424" s="41"/>
      <c r="AL1424" s="41"/>
      <c r="AM1424" s="41"/>
      <c r="AN1424" s="41"/>
      <c r="AO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BA1424" s="41"/>
      <c r="BB1424" s="41"/>
      <c r="BC1424" s="41"/>
      <c r="BD1424" s="41"/>
      <c r="BE1424" s="41"/>
      <c r="BF1424" s="41"/>
      <c r="BH1424" s="41"/>
      <c r="BJ1424" s="41"/>
      <c r="BK1424" s="41"/>
      <c r="CC1424" s="41"/>
      <c r="CD1424" s="41"/>
      <c r="CE1424" s="41"/>
      <c r="CF1424" s="41"/>
      <c r="CG1424" s="41"/>
      <c r="CH1424" s="41"/>
    </row>
    <row r="1425" spans="7:86" ht="12.75">
      <c r="G1425" s="41"/>
      <c r="J1425" s="41"/>
      <c r="M1425" s="41"/>
      <c r="O1425" s="41"/>
      <c r="P1425" s="41"/>
      <c r="Q1425" s="41"/>
      <c r="S1425" s="41"/>
      <c r="T1425" s="41"/>
      <c r="U1425" s="41"/>
      <c r="V1425" s="41"/>
      <c r="W1425" s="41"/>
      <c r="X1425" s="41"/>
      <c r="Y1425" s="41"/>
      <c r="Z1425" s="41"/>
      <c r="AB1425" s="41"/>
      <c r="AC1425" s="41"/>
      <c r="AD1425" s="41"/>
      <c r="AE1425" s="41"/>
      <c r="AF1425" s="41"/>
      <c r="AG1425" s="41"/>
      <c r="AI1425" s="41"/>
      <c r="AJ1425" s="41"/>
      <c r="AK1425" s="41"/>
      <c r="AL1425" s="41"/>
      <c r="AM1425" s="41"/>
      <c r="AN1425" s="41"/>
      <c r="AO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BA1425" s="41"/>
      <c r="BB1425" s="41"/>
      <c r="BC1425" s="41"/>
      <c r="BD1425" s="41"/>
      <c r="BE1425" s="41"/>
      <c r="BF1425" s="41"/>
      <c r="BH1425" s="41"/>
      <c r="BJ1425" s="41"/>
      <c r="BK1425" s="41"/>
      <c r="CC1425" s="41"/>
      <c r="CD1425" s="41"/>
      <c r="CE1425" s="41"/>
      <c r="CF1425" s="41"/>
      <c r="CG1425" s="41"/>
      <c r="CH1425" s="41"/>
    </row>
    <row r="1426" spans="7:86" ht="12.75">
      <c r="G1426" s="41"/>
      <c r="J1426" s="41"/>
      <c r="M1426" s="41"/>
      <c r="O1426" s="41"/>
      <c r="P1426" s="41"/>
      <c r="Q1426" s="41"/>
      <c r="S1426" s="41"/>
      <c r="T1426" s="41"/>
      <c r="U1426" s="41"/>
      <c r="V1426" s="41"/>
      <c r="W1426" s="41"/>
      <c r="X1426" s="41"/>
      <c r="Y1426" s="41"/>
      <c r="Z1426" s="41"/>
      <c r="AB1426" s="41"/>
      <c r="AC1426" s="41"/>
      <c r="AD1426" s="41"/>
      <c r="AE1426" s="41"/>
      <c r="AF1426" s="41"/>
      <c r="AG1426" s="41"/>
      <c r="AI1426" s="41"/>
      <c r="AJ1426" s="41"/>
      <c r="AK1426" s="41"/>
      <c r="AL1426" s="41"/>
      <c r="AM1426" s="41"/>
      <c r="AN1426" s="41"/>
      <c r="AO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BA1426" s="41"/>
      <c r="BB1426" s="41"/>
      <c r="BC1426" s="41"/>
      <c r="BD1426" s="41"/>
      <c r="BE1426" s="41"/>
      <c r="BF1426" s="41"/>
      <c r="BH1426" s="41"/>
      <c r="BJ1426" s="41"/>
      <c r="BK1426" s="41"/>
      <c r="CC1426" s="41"/>
      <c r="CD1426" s="41"/>
      <c r="CE1426" s="41"/>
      <c r="CF1426" s="41"/>
      <c r="CG1426" s="41"/>
      <c r="CH1426" s="41"/>
    </row>
    <row r="1427" spans="7:86" ht="12.75">
      <c r="G1427" s="41"/>
      <c r="J1427" s="41"/>
      <c r="M1427" s="41"/>
      <c r="O1427" s="41"/>
      <c r="P1427" s="41"/>
      <c r="Q1427" s="41"/>
      <c r="S1427" s="41"/>
      <c r="T1427" s="41"/>
      <c r="U1427" s="41"/>
      <c r="V1427" s="41"/>
      <c r="W1427" s="41"/>
      <c r="X1427" s="41"/>
      <c r="Y1427" s="41"/>
      <c r="Z1427" s="41"/>
      <c r="AB1427" s="41"/>
      <c r="AC1427" s="41"/>
      <c r="AD1427" s="41"/>
      <c r="AE1427" s="41"/>
      <c r="AF1427" s="41"/>
      <c r="AG1427" s="41"/>
      <c r="AI1427" s="41"/>
      <c r="AJ1427" s="41"/>
      <c r="AK1427" s="41"/>
      <c r="AL1427" s="41"/>
      <c r="AM1427" s="41"/>
      <c r="AN1427" s="41"/>
      <c r="AO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BA1427" s="41"/>
      <c r="BB1427" s="41"/>
      <c r="BC1427" s="41"/>
      <c r="BD1427" s="41"/>
      <c r="BE1427" s="41"/>
      <c r="BF1427" s="41"/>
      <c r="BH1427" s="41"/>
      <c r="BJ1427" s="41"/>
      <c r="BK1427" s="41"/>
      <c r="CC1427" s="41"/>
      <c r="CD1427" s="41"/>
      <c r="CE1427" s="41"/>
      <c r="CF1427" s="41"/>
      <c r="CG1427" s="41"/>
      <c r="CH1427" s="41"/>
    </row>
    <row r="1428" spans="7:86" ht="12.75">
      <c r="G1428" s="41"/>
      <c r="J1428" s="41"/>
      <c r="M1428" s="41"/>
      <c r="O1428" s="41"/>
      <c r="P1428" s="41"/>
      <c r="Q1428" s="41"/>
      <c r="S1428" s="41"/>
      <c r="T1428" s="41"/>
      <c r="U1428" s="41"/>
      <c r="V1428" s="41"/>
      <c r="W1428" s="41"/>
      <c r="X1428" s="41"/>
      <c r="Y1428" s="41"/>
      <c r="Z1428" s="41"/>
      <c r="AB1428" s="41"/>
      <c r="AC1428" s="41"/>
      <c r="AD1428" s="41"/>
      <c r="AE1428" s="41"/>
      <c r="AF1428" s="41"/>
      <c r="AG1428" s="41"/>
      <c r="AI1428" s="41"/>
      <c r="AJ1428" s="41"/>
      <c r="AK1428" s="41"/>
      <c r="AL1428" s="41"/>
      <c r="AM1428" s="41"/>
      <c r="AN1428" s="41"/>
      <c r="AO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BA1428" s="41"/>
      <c r="BB1428" s="41"/>
      <c r="BC1428" s="41"/>
      <c r="BD1428" s="41"/>
      <c r="BE1428" s="41"/>
      <c r="BF1428" s="41"/>
      <c r="BH1428" s="41"/>
      <c r="BJ1428" s="41"/>
      <c r="BK1428" s="41"/>
      <c r="CC1428" s="41"/>
      <c r="CD1428" s="41"/>
      <c r="CE1428" s="41"/>
      <c r="CF1428" s="41"/>
      <c r="CG1428" s="41"/>
      <c r="CH1428" s="41"/>
    </row>
    <row r="1429" spans="7:86" ht="12.75">
      <c r="G1429" s="41"/>
      <c r="J1429" s="41"/>
      <c r="M1429" s="41"/>
      <c r="O1429" s="41"/>
      <c r="P1429" s="41"/>
      <c r="Q1429" s="41"/>
      <c r="S1429" s="41"/>
      <c r="T1429" s="41"/>
      <c r="U1429" s="41"/>
      <c r="V1429" s="41"/>
      <c r="W1429" s="41"/>
      <c r="X1429" s="41"/>
      <c r="Y1429" s="41"/>
      <c r="Z1429" s="41"/>
      <c r="AB1429" s="41"/>
      <c r="AC1429" s="41"/>
      <c r="AD1429" s="41"/>
      <c r="AE1429" s="41"/>
      <c r="AF1429" s="41"/>
      <c r="AG1429" s="41"/>
      <c r="AI1429" s="41"/>
      <c r="AJ1429" s="41"/>
      <c r="AK1429" s="41"/>
      <c r="AL1429" s="41"/>
      <c r="AM1429" s="41"/>
      <c r="AN1429" s="41"/>
      <c r="AO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BA1429" s="41"/>
      <c r="BB1429" s="41"/>
      <c r="BC1429" s="41"/>
      <c r="BD1429" s="41"/>
      <c r="BE1429" s="41"/>
      <c r="BF1429" s="41"/>
      <c r="BH1429" s="41"/>
      <c r="BJ1429" s="41"/>
      <c r="BK1429" s="41"/>
      <c r="CC1429" s="41"/>
      <c r="CD1429" s="41"/>
      <c r="CE1429" s="41"/>
      <c r="CF1429" s="41"/>
      <c r="CG1429" s="41"/>
      <c r="CH1429" s="41"/>
    </row>
    <row r="1430" spans="7:86" ht="12.75">
      <c r="G1430" s="41"/>
      <c r="J1430" s="41"/>
      <c r="M1430" s="41"/>
      <c r="O1430" s="41"/>
      <c r="P1430" s="41"/>
      <c r="Q1430" s="41"/>
      <c r="S1430" s="41"/>
      <c r="T1430" s="41"/>
      <c r="U1430" s="41"/>
      <c r="V1430" s="41"/>
      <c r="W1430" s="41"/>
      <c r="X1430" s="41"/>
      <c r="Y1430" s="41"/>
      <c r="Z1430" s="41"/>
      <c r="AB1430" s="41"/>
      <c r="AC1430" s="41"/>
      <c r="AD1430" s="41"/>
      <c r="AE1430" s="41"/>
      <c r="AF1430" s="41"/>
      <c r="AG1430" s="41"/>
      <c r="AI1430" s="41"/>
      <c r="AJ1430" s="41"/>
      <c r="AK1430" s="41"/>
      <c r="AL1430" s="41"/>
      <c r="AM1430" s="41"/>
      <c r="AN1430" s="41"/>
      <c r="AO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BA1430" s="41"/>
      <c r="BB1430" s="41"/>
      <c r="BC1430" s="41"/>
      <c r="BD1430" s="41"/>
      <c r="BE1430" s="41"/>
      <c r="BF1430" s="41"/>
      <c r="BH1430" s="41"/>
      <c r="BJ1430" s="41"/>
      <c r="BK1430" s="41"/>
      <c r="CC1430" s="41"/>
      <c r="CD1430" s="41"/>
      <c r="CE1430" s="41"/>
      <c r="CF1430" s="41"/>
      <c r="CG1430" s="41"/>
      <c r="CH1430" s="41"/>
    </row>
    <row r="1431" spans="7:86" ht="12.75">
      <c r="G1431" s="41"/>
      <c r="J1431" s="41"/>
      <c r="M1431" s="41"/>
      <c r="O1431" s="41"/>
      <c r="P1431" s="41"/>
      <c r="Q1431" s="41"/>
      <c r="S1431" s="41"/>
      <c r="T1431" s="41"/>
      <c r="U1431" s="41"/>
      <c r="V1431" s="41"/>
      <c r="W1431" s="41"/>
      <c r="X1431" s="41"/>
      <c r="Y1431" s="41"/>
      <c r="Z1431" s="41"/>
      <c r="AB1431" s="41"/>
      <c r="AC1431" s="41"/>
      <c r="AD1431" s="41"/>
      <c r="AE1431" s="41"/>
      <c r="AF1431" s="41"/>
      <c r="AG1431" s="41"/>
      <c r="AI1431" s="41"/>
      <c r="AJ1431" s="41"/>
      <c r="AK1431" s="41"/>
      <c r="AL1431" s="41"/>
      <c r="AM1431" s="41"/>
      <c r="AN1431" s="41"/>
      <c r="AO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BA1431" s="41"/>
      <c r="BB1431" s="41"/>
      <c r="BC1431" s="41"/>
      <c r="BD1431" s="41"/>
      <c r="BE1431" s="41"/>
      <c r="BF1431" s="41"/>
      <c r="BH1431" s="41"/>
      <c r="BJ1431" s="41"/>
      <c r="BK1431" s="41"/>
      <c r="CC1431" s="41"/>
      <c r="CD1431" s="41"/>
      <c r="CE1431" s="41"/>
      <c r="CF1431" s="41"/>
      <c r="CG1431" s="41"/>
      <c r="CH1431" s="41"/>
    </row>
    <row r="1432" spans="7:86" ht="12.75">
      <c r="G1432" s="41"/>
      <c r="J1432" s="41"/>
      <c r="M1432" s="41"/>
      <c r="O1432" s="41"/>
      <c r="P1432" s="41"/>
      <c r="Q1432" s="41"/>
      <c r="S1432" s="41"/>
      <c r="T1432" s="41"/>
      <c r="U1432" s="41"/>
      <c r="V1432" s="41"/>
      <c r="W1432" s="41"/>
      <c r="X1432" s="41"/>
      <c r="Y1432" s="41"/>
      <c r="Z1432" s="41"/>
      <c r="AB1432" s="41"/>
      <c r="AC1432" s="41"/>
      <c r="AD1432" s="41"/>
      <c r="AE1432" s="41"/>
      <c r="AF1432" s="41"/>
      <c r="AG1432" s="41"/>
      <c r="AI1432" s="41"/>
      <c r="AJ1432" s="41"/>
      <c r="AK1432" s="41"/>
      <c r="AL1432" s="41"/>
      <c r="AM1432" s="41"/>
      <c r="AN1432" s="41"/>
      <c r="AO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BA1432" s="41"/>
      <c r="BB1432" s="41"/>
      <c r="BC1432" s="41"/>
      <c r="BD1432" s="41"/>
      <c r="BE1432" s="41"/>
      <c r="BF1432" s="41"/>
      <c r="BH1432" s="41"/>
      <c r="BJ1432" s="41"/>
      <c r="BK1432" s="41"/>
      <c r="CC1432" s="41"/>
      <c r="CD1432" s="41"/>
      <c r="CE1432" s="41"/>
      <c r="CF1432" s="41"/>
      <c r="CG1432" s="41"/>
      <c r="CH1432" s="41"/>
    </row>
    <row r="1433" spans="7:86" ht="12.75">
      <c r="G1433" s="41"/>
      <c r="J1433" s="41"/>
      <c r="M1433" s="41"/>
      <c r="O1433" s="41"/>
      <c r="P1433" s="41"/>
      <c r="Q1433" s="41"/>
      <c r="S1433" s="41"/>
      <c r="T1433" s="41"/>
      <c r="U1433" s="41"/>
      <c r="V1433" s="41"/>
      <c r="W1433" s="41"/>
      <c r="X1433" s="41"/>
      <c r="Y1433" s="41"/>
      <c r="Z1433" s="41"/>
      <c r="AB1433" s="41"/>
      <c r="AC1433" s="41"/>
      <c r="AD1433" s="41"/>
      <c r="AE1433" s="41"/>
      <c r="AF1433" s="41"/>
      <c r="AG1433" s="41"/>
      <c r="AI1433" s="41"/>
      <c r="AJ1433" s="41"/>
      <c r="AK1433" s="41"/>
      <c r="AL1433" s="41"/>
      <c r="AM1433" s="41"/>
      <c r="AN1433" s="41"/>
      <c r="AO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BA1433" s="41"/>
      <c r="BB1433" s="41"/>
      <c r="BC1433" s="41"/>
      <c r="BD1433" s="41"/>
      <c r="BE1433" s="41"/>
      <c r="BF1433" s="41"/>
      <c r="BH1433" s="41"/>
      <c r="BJ1433" s="41"/>
      <c r="BK1433" s="41"/>
      <c r="CC1433" s="41"/>
      <c r="CD1433" s="41"/>
      <c r="CE1433" s="41"/>
      <c r="CF1433" s="41"/>
      <c r="CG1433" s="41"/>
      <c r="CH1433" s="41"/>
    </row>
    <row r="1434" spans="7:86" ht="12.75">
      <c r="G1434" s="41"/>
      <c r="J1434" s="41"/>
      <c r="M1434" s="41"/>
      <c r="O1434" s="41"/>
      <c r="P1434" s="41"/>
      <c r="Q1434" s="41"/>
      <c r="S1434" s="41"/>
      <c r="T1434" s="41"/>
      <c r="U1434" s="41"/>
      <c r="V1434" s="41"/>
      <c r="W1434" s="41"/>
      <c r="X1434" s="41"/>
      <c r="Y1434" s="41"/>
      <c r="Z1434" s="41"/>
      <c r="AB1434" s="41"/>
      <c r="AC1434" s="41"/>
      <c r="AD1434" s="41"/>
      <c r="AE1434" s="41"/>
      <c r="AF1434" s="41"/>
      <c r="AG1434" s="41"/>
      <c r="AI1434" s="41"/>
      <c r="AJ1434" s="41"/>
      <c r="AK1434" s="41"/>
      <c r="AL1434" s="41"/>
      <c r="AM1434" s="41"/>
      <c r="AN1434" s="41"/>
      <c r="AO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BA1434" s="41"/>
      <c r="BB1434" s="41"/>
      <c r="BC1434" s="41"/>
      <c r="BD1434" s="41"/>
      <c r="BE1434" s="41"/>
      <c r="BF1434" s="41"/>
      <c r="BH1434" s="41"/>
      <c r="BJ1434" s="41"/>
      <c r="BK1434" s="41"/>
      <c r="CC1434" s="41"/>
      <c r="CD1434" s="41"/>
      <c r="CE1434" s="41"/>
      <c r="CF1434" s="41"/>
      <c r="CG1434" s="41"/>
      <c r="CH1434" s="41"/>
    </row>
    <row r="1435" spans="7:86" ht="12.75">
      <c r="G1435" s="41"/>
      <c r="J1435" s="41"/>
      <c r="M1435" s="41"/>
      <c r="O1435" s="41"/>
      <c r="P1435" s="41"/>
      <c r="Q1435" s="41"/>
      <c r="S1435" s="41"/>
      <c r="T1435" s="41"/>
      <c r="U1435" s="41"/>
      <c r="V1435" s="41"/>
      <c r="W1435" s="41"/>
      <c r="X1435" s="41"/>
      <c r="Y1435" s="41"/>
      <c r="Z1435" s="41"/>
      <c r="AB1435" s="41"/>
      <c r="AC1435" s="41"/>
      <c r="AD1435" s="41"/>
      <c r="AE1435" s="41"/>
      <c r="AF1435" s="41"/>
      <c r="AG1435" s="41"/>
      <c r="AI1435" s="41"/>
      <c r="AJ1435" s="41"/>
      <c r="AK1435" s="41"/>
      <c r="AL1435" s="41"/>
      <c r="AM1435" s="41"/>
      <c r="AN1435" s="41"/>
      <c r="AO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BA1435" s="41"/>
      <c r="BB1435" s="41"/>
      <c r="BC1435" s="41"/>
      <c r="BD1435" s="41"/>
      <c r="BE1435" s="41"/>
      <c r="BF1435" s="41"/>
      <c r="BH1435" s="41"/>
      <c r="BJ1435" s="41"/>
      <c r="BK1435" s="41"/>
      <c r="CC1435" s="41"/>
      <c r="CD1435" s="41"/>
      <c r="CE1435" s="41"/>
      <c r="CF1435" s="41"/>
      <c r="CG1435" s="41"/>
      <c r="CH1435" s="41"/>
    </row>
    <row r="1436" spans="7:86" ht="12.75">
      <c r="G1436" s="41"/>
      <c r="J1436" s="41"/>
      <c r="M1436" s="41"/>
      <c r="O1436" s="41"/>
      <c r="P1436" s="41"/>
      <c r="Q1436" s="41"/>
      <c r="S1436" s="41"/>
      <c r="T1436" s="41"/>
      <c r="U1436" s="41"/>
      <c r="V1436" s="41"/>
      <c r="W1436" s="41"/>
      <c r="X1436" s="41"/>
      <c r="Y1436" s="41"/>
      <c r="Z1436" s="41"/>
      <c r="AB1436" s="41"/>
      <c r="AC1436" s="41"/>
      <c r="AD1436" s="41"/>
      <c r="AE1436" s="41"/>
      <c r="AF1436" s="41"/>
      <c r="AG1436" s="41"/>
      <c r="AI1436" s="41"/>
      <c r="AJ1436" s="41"/>
      <c r="AK1436" s="41"/>
      <c r="AL1436" s="41"/>
      <c r="AM1436" s="41"/>
      <c r="AN1436" s="41"/>
      <c r="AO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BA1436" s="41"/>
      <c r="BB1436" s="41"/>
      <c r="BC1436" s="41"/>
      <c r="BD1436" s="41"/>
      <c r="BE1436" s="41"/>
      <c r="BF1436" s="41"/>
      <c r="BH1436" s="41"/>
      <c r="BJ1436" s="41"/>
      <c r="BK1436" s="41"/>
      <c r="CC1436" s="41"/>
      <c r="CD1436" s="41"/>
      <c r="CE1436" s="41"/>
      <c r="CF1436" s="41"/>
      <c r="CG1436" s="41"/>
      <c r="CH1436" s="41"/>
    </row>
    <row r="1437" spans="7:86" ht="12.75">
      <c r="G1437" s="41"/>
      <c r="J1437" s="41"/>
      <c r="M1437" s="41"/>
      <c r="O1437" s="41"/>
      <c r="P1437" s="41"/>
      <c r="Q1437" s="41"/>
      <c r="S1437" s="41"/>
      <c r="T1437" s="41"/>
      <c r="U1437" s="41"/>
      <c r="V1437" s="41"/>
      <c r="W1437" s="41"/>
      <c r="X1437" s="41"/>
      <c r="Y1437" s="41"/>
      <c r="Z1437" s="41"/>
      <c r="AB1437" s="41"/>
      <c r="AC1437" s="41"/>
      <c r="AD1437" s="41"/>
      <c r="AE1437" s="41"/>
      <c r="AF1437" s="41"/>
      <c r="AG1437" s="41"/>
      <c r="AI1437" s="41"/>
      <c r="AJ1437" s="41"/>
      <c r="AK1437" s="41"/>
      <c r="AL1437" s="41"/>
      <c r="AM1437" s="41"/>
      <c r="AN1437" s="41"/>
      <c r="AO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BA1437" s="41"/>
      <c r="BB1437" s="41"/>
      <c r="BC1437" s="41"/>
      <c r="BD1437" s="41"/>
      <c r="BE1437" s="41"/>
      <c r="BF1437" s="41"/>
      <c r="BH1437" s="41"/>
      <c r="BJ1437" s="41"/>
      <c r="BK1437" s="41"/>
      <c r="CC1437" s="41"/>
      <c r="CD1437" s="41"/>
      <c r="CE1437" s="41"/>
      <c r="CF1437" s="41"/>
      <c r="CG1437" s="41"/>
      <c r="CH1437" s="41"/>
    </row>
    <row r="1438" spans="7:86" ht="12.75">
      <c r="G1438" s="41"/>
      <c r="J1438" s="41"/>
      <c r="M1438" s="41"/>
      <c r="O1438" s="41"/>
      <c r="P1438" s="41"/>
      <c r="Q1438" s="41"/>
      <c r="S1438" s="41"/>
      <c r="T1438" s="41"/>
      <c r="U1438" s="41"/>
      <c r="V1438" s="41"/>
      <c r="W1438" s="41"/>
      <c r="X1438" s="41"/>
      <c r="Y1438" s="41"/>
      <c r="Z1438" s="41"/>
      <c r="AB1438" s="41"/>
      <c r="AC1438" s="41"/>
      <c r="AD1438" s="41"/>
      <c r="AE1438" s="41"/>
      <c r="AF1438" s="41"/>
      <c r="AG1438" s="41"/>
      <c r="AI1438" s="41"/>
      <c r="AJ1438" s="41"/>
      <c r="AK1438" s="41"/>
      <c r="AL1438" s="41"/>
      <c r="AM1438" s="41"/>
      <c r="AN1438" s="41"/>
      <c r="AO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BA1438" s="41"/>
      <c r="BB1438" s="41"/>
      <c r="BC1438" s="41"/>
      <c r="BD1438" s="41"/>
      <c r="BE1438" s="41"/>
      <c r="BF1438" s="41"/>
      <c r="BH1438" s="41"/>
      <c r="BJ1438" s="41"/>
      <c r="BK1438" s="41"/>
      <c r="CC1438" s="41"/>
      <c r="CD1438" s="41"/>
      <c r="CE1438" s="41"/>
      <c r="CF1438" s="41"/>
      <c r="CG1438" s="41"/>
      <c r="CH1438" s="41"/>
    </row>
    <row r="1439" spans="7:86" ht="12.75">
      <c r="G1439" s="41"/>
      <c r="J1439" s="41"/>
      <c r="M1439" s="41"/>
      <c r="O1439" s="41"/>
      <c r="P1439" s="41"/>
      <c r="Q1439" s="41"/>
      <c r="S1439" s="41"/>
      <c r="T1439" s="41"/>
      <c r="U1439" s="41"/>
      <c r="V1439" s="41"/>
      <c r="W1439" s="41"/>
      <c r="X1439" s="41"/>
      <c r="Y1439" s="41"/>
      <c r="Z1439" s="41"/>
      <c r="AB1439" s="41"/>
      <c r="AC1439" s="41"/>
      <c r="AD1439" s="41"/>
      <c r="AE1439" s="41"/>
      <c r="AF1439" s="41"/>
      <c r="AG1439" s="41"/>
      <c r="AI1439" s="41"/>
      <c r="AJ1439" s="41"/>
      <c r="AK1439" s="41"/>
      <c r="AL1439" s="41"/>
      <c r="AM1439" s="41"/>
      <c r="AN1439" s="41"/>
      <c r="AO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BA1439" s="41"/>
      <c r="BB1439" s="41"/>
      <c r="BC1439" s="41"/>
      <c r="BD1439" s="41"/>
      <c r="BE1439" s="41"/>
      <c r="BF1439" s="41"/>
      <c r="BH1439" s="41"/>
      <c r="BJ1439" s="41"/>
      <c r="BK1439" s="41"/>
      <c r="CC1439" s="41"/>
      <c r="CD1439" s="41"/>
      <c r="CE1439" s="41"/>
      <c r="CF1439" s="41"/>
      <c r="CG1439" s="41"/>
      <c r="CH1439" s="41"/>
    </row>
    <row r="1440" spans="7:86" ht="12.75">
      <c r="G1440" s="41"/>
      <c r="J1440" s="41"/>
      <c r="M1440" s="41"/>
      <c r="O1440" s="41"/>
      <c r="P1440" s="41"/>
      <c r="Q1440" s="41"/>
      <c r="S1440" s="41"/>
      <c r="T1440" s="41"/>
      <c r="U1440" s="41"/>
      <c r="V1440" s="41"/>
      <c r="W1440" s="41"/>
      <c r="X1440" s="41"/>
      <c r="Y1440" s="41"/>
      <c r="Z1440" s="41"/>
      <c r="AB1440" s="41"/>
      <c r="AC1440" s="41"/>
      <c r="AD1440" s="41"/>
      <c r="AE1440" s="41"/>
      <c r="AF1440" s="41"/>
      <c r="AG1440" s="41"/>
      <c r="AI1440" s="41"/>
      <c r="AJ1440" s="41"/>
      <c r="AK1440" s="41"/>
      <c r="AL1440" s="41"/>
      <c r="AM1440" s="41"/>
      <c r="AN1440" s="41"/>
      <c r="AO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BA1440" s="41"/>
      <c r="BB1440" s="41"/>
      <c r="BC1440" s="41"/>
      <c r="BD1440" s="41"/>
      <c r="BE1440" s="41"/>
      <c r="BF1440" s="41"/>
      <c r="BH1440" s="41"/>
      <c r="BJ1440" s="41"/>
      <c r="BK1440" s="41"/>
      <c r="CC1440" s="41"/>
      <c r="CD1440" s="41"/>
      <c r="CE1440" s="41"/>
      <c r="CF1440" s="41"/>
      <c r="CG1440" s="41"/>
      <c r="CH1440" s="41"/>
    </row>
    <row r="1441" spans="7:86" ht="12.75">
      <c r="G1441" s="41"/>
      <c r="J1441" s="41"/>
      <c r="M1441" s="41"/>
      <c r="O1441" s="41"/>
      <c r="P1441" s="41"/>
      <c r="Q1441" s="41"/>
      <c r="S1441" s="41"/>
      <c r="T1441" s="41"/>
      <c r="U1441" s="41"/>
      <c r="V1441" s="41"/>
      <c r="W1441" s="41"/>
      <c r="X1441" s="41"/>
      <c r="Y1441" s="41"/>
      <c r="Z1441" s="41"/>
      <c r="AB1441" s="41"/>
      <c r="AC1441" s="41"/>
      <c r="AD1441" s="41"/>
      <c r="AE1441" s="41"/>
      <c r="AF1441" s="41"/>
      <c r="AG1441" s="41"/>
      <c r="AI1441" s="41"/>
      <c r="AJ1441" s="41"/>
      <c r="AK1441" s="41"/>
      <c r="AL1441" s="41"/>
      <c r="AM1441" s="41"/>
      <c r="AN1441" s="41"/>
      <c r="AO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BA1441" s="41"/>
      <c r="BB1441" s="41"/>
      <c r="BC1441" s="41"/>
      <c r="BD1441" s="41"/>
      <c r="BE1441" s="41"/>
      <c r="BF1441" s="41"/>
      <c r="BH1441" s="41"/>
      <c r="BJ1441" s="41"/>
      <c r="BK1441" s="41"/>
      <c r="CC1441" s="41"/>
      <c r="CD1441" s="41"/>
      <c r="CE1441" s="41"/>
      <c r="CF1441" s="41"/>
      <c r="CG1441" s="41"/>
      <c r="CH1441" s="41"/>
    </row>
    <row r="1442" spans="7:86" ht="12.75">
      <c r="G1442" s="41"/>
      <c r="J1442" s="41"/>
      <c r="M1442" s="41"/>
      <c r="O1442" s="41"/>
      <c r="P1442" s="41"/>
      <c r="Q1442" s="41"/>
      <c r="S1442" s="41"/>
      <c r="T1442" s="41"/>
      <c r="U1442" s="41"/>
      <c r="V1442" s="41"/>
      <c r="W1442" s="41"/>
      <c r="X1442" s="41"/>
      <c r="Y1442" s="41"/>
      <c r="Z1442" s="41"/>
      <c r="AB1442" s="41"/>
      <c r="AC1442" s="41"/>
      <c r="AD1442" s="41"/>
      <c r="AE1442" s="41"/>
      <c r="AF1442" s="41"/>
      <c r="AG1442" s="41"/>
      <c r="AI1442" s="41"/>
      <c r="AJ1442" s="41"/>
      <c r="AK1442" s="41"/>
      <c r="AL1442" s="41"/>
      <c r="AM1442" s="41"/>
      <c r="AN1442" s="41"/>
      <c r="AO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BA1442" s="41"/>
      <c r="BB1442" s="41"/>
      <c r="BC1442" s="41"/>
      <c r="BD1442" s="41"/>
      <c r="BE1442" s="41"/>
      <c r="BF1442" s="41"/>
      <c r="BH1442" s="41"/>
      <c r="BJ1442" s="41"/>
      <c r="BK1442" s="41"/>
      <c r="CC1442" s="41"/>
      <c r="CD1442" s="41"/>
      <c r="CE1442" s="41"/>
      <c r="CF1442" s="41"/>
      <c r="CG1442" s="41"/>
      <c r="CH1442" s="41"/>
    </row>
    <row r="1443" spans="7:86" ht="12.75">
      <c r="G1443" s="41"/>
      <c r="J1443" s="41"/>
      <c r="M1443" s="41"/>
      <c r="O1443" s="41"/>
      <c r="P1443" s="41"/>
      <c r="Q1443" s="41"/>
      <c r="S1443" s="41"/>
      <c r="T1443" s="41"/>
      <c r="U1443" s="41"/>
      <c r="V1443" s="41"/>
      <c r="W1443" s="41"/>
      <c r="X1443" s="41"/>
      <c r="Y1443" s="41"/>
      <c r="Z1443" s="41"/>
      <c r="AB1443" s="41"/>
      <c r="AC1443" s="41"/>
      <c r="AD1443" s="41"/>
      <c r="AE1443" s="41"/>
      <c r="AF1443" s="41"/>
      <c r="AG1443" s="41"/>
      <c r="AI1443" s="41"/>
      <c r="AJ1443" s="41"/>
      <c r="AK1443" s="41"/>
      <c r="AL1443" s="41"/>
      <c r="AM1443" s="41"/>
      <c r="AN1443" s="41"/>
      <c r="AO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BA1443" s="41"/>
      <c r="BB1443" s="41"/>
      <c r="BC1443" s="41"/>
      <c r="BD1443" s="41"/>
      <c r="BE1443" s="41"/>
      <c r="BF1443" s="41"/>
      <c r="BH1443" s="41"/>
      <c r="BJ1443" s="41"/>
      <c r="BK1443" s="41"/>
      <c r="CC1443" s="41"/>
      <c r="CD1443" s="41"/>
      <c r="CE1443" s="41"/>
      <c r="CF1443" s="41"/>
      <c r="CG1443" s="41"/>
      <c r="CH1443" s="41"/>
    </row>
    <row r="1444" spans="7:86" ht="12.75">
      <c r="G1444" s="41"/>
      <c r="J1444" s="41"/>
      <c r="M1444" s="41"/>
      <c r="O1444" s="41"/>
      <c r="P1444" s="41"/>
      <c r="Q1444" s="41"/>
      <c r="S1444" s="41"/>
      <c r="T1444" s="41"/>
      <c r="U1444" s="41"/>
      <c r="V1444" s="41"/>
      <c r="W1444" s="41"/>
      <c r="X1444" s="41"/>
      <c r="Y1444" s="41"/>
      <c r="Z1444" s="41"/>
      <c r="AB1444" s="41"/>
      <c r="AC1444" s="41"/>
      <c r="AD1444" s="41"/>
      <c r="AE1444" s="41"/>
      <c r="AF1444" s="41"/>
      <c r="AG1444" s="41"/>
      <c r="AI1444" s="41"/>
      <c r="AJ1444" s="41"/>
      <c r="AK1444" s="41"/>
      <c r="AL1444" s="41"/>
      <c r="AM1444" s="41"/>
      <c r="AN1444" s="41"/>
      <c r="AO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BA1444" s="41"/>
      <c r="BB1444" s="41"/>
      <c r="BC1444" s="41"/>
      <c r="BD1444" s="41"/>
      <c r="BE1444" s="41"/>
      <c r="BF1444" s="41"/>
      <c r="BH1444" s="41"/>
      <c r="BJ1444" s="41"/>
      <c r="BK1444" s="41"/>
      <c r="CC1444" s="41"/>
      <c r="CD1444" s="41"/>
      <c r="CE1444" s="41"/>
      <c r="CF1444" s="41"/>
      <c r="CG1444" s="41"/>
      <c r="CH1444" s="41"/>
    </row>
    <row r="1445" spans="7:86" ht="12.75">
      <c r="G1445" s="41"/>
      <c r="J1445" s="41"/>
      <c r="M1445" s="41"/>
      <c r="O1445" s="41"/>
      <c r="P1445" s="41"/>
      <c r="Q1445" s="41"/>
      <c r="S1445" s="41"/>
      <c r="T1445" s="41"/>
      <c r="U1445" s="41"/>
      <c r="V1445" s="41"/>
      <c r="W1445" s="41"/>
      <c r="X1445" s="41"/>
      <c r="Y1445" s="41"/>
      <c r="Z1445" s="41"/>
      <c r="AB1445" s="41"/>
      <c r="AC1445" s="41"/>
      <c r="AD1445" s="41"/>
      <c r="AE1445" s="41"/>
      <c r="AF1445" s="41"/>
      <c r="AG1445" s="41"/>
      <c r="AI1445" s="41"/>
      <c r="AJ1445" s="41"/>
      <c r="AK1445" s="41"/>
      <c r="AL1445" s="41"/>
      <c r="AM1445" s="41"/>
      <c r="AN1445" s="41"/>
      <c r="AO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BA1445" s="41"/>
      <c r="BB1445" s="41"/>
      <c r="BC1445" s="41"/>
      <c r="BD1445" s="41"/>
      <c r="BE1445" s="41"/>
      <c r="BF1445" s="41"/>
      <c r="BH1445" s="41"/>
      <c r="BJ1445" s="41"/>
      <c r="BK1445" s="41"/>
      <c r="CC1445" s="41"/>
      <c r="CD1445" s="41"/>
      <c r="CE1445" s="41"/>
      <c r="CF1445" s="41"/>
      <c r="CG1445" s="41"/>
      <c r="CH1445" s="41"/>
    </row>
    <row r="1446" spans="7:86" ht="12.75">
      <c r="G1446" s="41"/>
      <c r="J1446" s="41"/>
      <c r="M1446" s="41"/>
      <c r="O1446" s="41"/>
      <c r="P1446" s="41"/>
      <c r="Q1446" s="41"/>
      <c r="S1446" s="41"/>
      <c r="T1446" s="41"/>
      <c r="U1446" s="41"/>
      <c r="V1446" s="41"/>
      <c r="W1446" s="41"/>
      <c r="X1446" s="41"/>
      <c r="Y1446" s="41"/>
      <c r="Z1446" s="41"/>
      <c r="AB1446" s="41"/>
      <c r="AC1446" s="41"/>
      <c r="AD1446" s="41"/>
      <c r="AE1446" s="41"/>
      <c r="AF1446" s="41"/>
      <c r="AG1446" s="41"/>
      <c r="AI1446" s="41"/>
      <c r="AJ1446" s="41"/>
      <c r="AK1446" s="41"/>
      <c r="AL1446" s="41"/>
      <c r="AM1446" s="41"/>
      <c r="AN1446" s="41"/>
      <c r="AO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BA1446" s="41"/>
      <c r="BB1446" s="41"/>
      <c r="BC1446" s="41"/>
      <c r="BD1446" s="41"/>
      <c r="BE1446" s="41"/>
      <c r="BF1446" s="41"/>
      <c r="BH1446" s="41"/>
      <c r="BJ1446" s="41"/>
      <c r="BK1446" s="41"/>
      <c r="CC1446" s="41"/>
      <c r="CD1446" s="41"/>
      <c r="CE1446" s="41"/>
      <c r="CF1446" s="41"/>
      <c r="CG1446" s="41"/>
      <c r="CH1446" s="41"/>
    </row>
    <row r="1447" spans="7:86" ht="12.75">
      <c r="G1447" s="41"/>
      <c r="J1447" s="41"/>
      <c r="M1447" s="41"/>
      <c r="O1447" s="41"/>
      <c r="P1447" s="41"/>
      <c r="Q1447" s="41"/>
      <c r="S1447" s="41"/>
      <c r="T1447" s="41"/>
      <c r="U1447" s="41"/>
      <c r="V1447" s="41"/>
      <c r="W1447" s="41"/>
      <c r="X1447" s="41"/>
      <c r="Y1447" s="41"/>
      <c r="Z1447" s="41"/>
      <c r="AB1447" s="41"/>
      <c r="AC1447" s="41"/>
      <c r="AD1447" s="41"/>
      <c r="AE1447" s="41"/>
      <c r="AF1447" s="41"/>
      <c r="AG1447" s="41"/>
      <c r="AI1447" s="41"/>
      <c r="AJ1447" s="41"/>
      <c r="AK1447" s="41"/>
      <c r="AL1447" s="41"/>
      <c r="AM1447" s="41"/>
      <c r="AN1447" s="41"/>
      <c r="AO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BA1447" s="41"/>
      <c r="BB1447" s="41"/>
      <c r="BC1447" s="41"/>
      <c r="BD1447" s="41"/>
      <c r="BE1447" s="41"/>
      <c r="BF1447" s="41"/>
      <c r="BH1447" s="41"/>
      <c r="BJ1447" s="41"/>
      <c r="BK1447" s="41"/>
      <c r="CC1447" s="41"/>
      <c r="CD1447" s="41"/>
      <c r="CE1447" s="41"/>
      <c r="CF1447" s="41"/>
      <c r="CG1447" s="41"/>
      <c r="CH1447" s="41"/>
    </row>
    <row r="1448" spans="7:86" ht="12.75">
      <c r="G1448" s="41"/>
      <c r="J1448" s="41"/>
      <c r="M1448" s="41"/>
      <c r="O1448" s="41"/>
      <c r="P1448" s="41"/>
      <c r="Q1448" s="41"/>
      <c r="S1448" s="41"/>
      <c r="T1448" s="41"/>
      <c r="U1448" s="41"/>
      <c r="V1448" s="41"/>
      <c r="W1448" s="41"/>
      <c r="X1448" s="41"/>
      <c r="Y1448" s="41"/>
      <c r="Z1448" s="41"/>
      <c r="AB1448" s="41"/>
      <c r="AC1448" s="41"/>
      <c r="AD1448" s="41"/>
      <c r="AE1448" s="41"/>
      <c r="AF1448" s="41"/>
      <c r="AG1448" s="41"/>
      <c r="AI1448" s="41"/>
      <c r="AJ1448" s="41"/>
      <c r="AK1448" s="41"/>
      <c r="AL1448" s="41"/>
      <c r="AM1448" s="41"/>
      <c r="AN1448" s="41"/>
      <c r="AO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BA1448" s="41"/>
      <c r="BB1448" s="41"/>
      <c r="BC1448" s="41"/>
      <c r="BD1448" s="41"/>
      <c r="BE1448" s="41"/>
      <c r="BF1448" s="41"/>
      <c r="BH1448" s="41"/>
      <c r="BJ1448" s="41"/>
      <c r="BK1448" s="41"/>
      <c r="CC1448" s="41"/>
      <c r="CD1448" s="41"/>
      <c r="CE1448" s="41"/>
      <c r="CF1448" s="41"/>
      <c r="CG1448" s="41"/>
      <c r="CH1448" s="41"/>
    </row>
    <row r="1449" spans="7:86" ht="12.75">
      <c r="G1449" s="41"/>
      <c r="J1449" s="41"/>
      <c r="M1449" s="41"/>
      <c r="O1449" s="41"/>
      <c r="P1449" s="41"/>
      <c r="Q1449" s="41"/>
      <c r="S1449" s="41"/>
      <c r="T1449" s="41"/>
      <c r="U1449" s="41"/>
      <c r="V1449" s="41"/>
      <c r="W1449" s="41"/>
      <c r="X1449" s="41"/>
      <c r="Y1449" s="41"/>
      <c r="Z1449" s="41"/>
      <c r="AB1449" s="41"/>
      <c r="AC1449" s="41"/>
      <c r="AD1449" s="41"/>
      <c r="AE1449" s="41"/>
      <c r="AF1449" s="41"/>
      <c r="AG1449" s="41"/>
      <c r="AI1449" s="41"/>
      <c r="AJ1449" s="41"/>
      <c r="AK1449" s="41"/>
      <c r="AL1449" s="41"/>
      <c r="AM1449" s="41"/>
      <c r="AN1449" s="41"/>
      <c r="AO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BA1449" s="41"/>
      <c r="BB1449" s="41"/>
      <c r="BC1449" s="41"/>
      <c r="BD1449" s="41"/>
      <c r="BE1449" s="41"/>
      <c r="BF1449" s="41"/>
      <c r="BH1449" s="41"/>
      <c r="BJ1449" s="41"/>
      <c r="BK1449" s="41"/>
      <c r="CC1449" s="41"/>
      <c r="CD1449" s="41"/>
      <c r="CE1449" s="41"/>
      <c r="CF1449" s="41"/>
      <c r="CG1449" s="41"/>
      <c r="CH1449" s="41"/>
    </row>
    <row r="1450" spans="7:86" ht="12.75">
      <c r="G1450" s="41"/>
      <c r="J1450" s="41"/>
      <c r="M1450" s="41"/>
      <c r="O1450" s="41"/>
      <c r="P1450" s="41"/>
      <c r="Q1450" s="41"/>
      <c r="S1450" s="41"/>
      <c r="T1450" s="41"/>
      <c r="U1450" s="41"/>
      <c r="V1450" s="41"/>
      <c r="W1450" s="41"/>
      <c r="X1450" s="41"/>
      <c r="Y1450" s="41"/>
      <c r="Z1450" s="41"/>
      <c r="AB1450" s="41"/>
      <c r="AC1450" s="41"/>
      <c r="AD1450" s="41"/>
      <c r="AE1450" s="41"/>
      <c r="AF1450" s="41"/>
      <c r="AG1450" s="41"/>
      <c r="AI1450" s="41"/>
      <c r="AJ1450" s="41"/>
      <c r="AK1450" s="41"/>
      <c r="AL1450" s="41"/>
      <c r="AM1450" s="41"/>
      <c r="AN1450" s="41"/>
      <c r="AO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BA1450" s="41"/>
      <c r="BB1450" s="41"/>
      <c r="BC1450" s="41"/>
      <c r="BD1450" s="41"/>
      <c r="BE1450" s="41"/>
      <c r="BF1450" s="41"/>
      <c r="BH1450" s="41"/>
      <c r="BJ1450" s="41"/>
      <c r="BK1450" s="41"/>
      <c r="CC1450" s="41"/>
      <c r="CD1450" s="41"/>
      <c r="CE1450" s="41"/>
      <c r="CF1450" s="41"/>
      <c r="CG1450" s="41"/>
      <c r="CH1450" s="41"/>
    </row>
    <row r="1451" spans="7:86" ht="12.75">
      <c r="G1451" s="41"/>
      <c r="J1451" s="41"/>
      <c r="M1451" s="41"/>
      <c r="O1451" s="41"/>
      <c r="P1451" s="41"/>
      <c r="Q1451" s="41"/>
      <c r="S1451" s="41"/>
      <c r="T1451" s="41"/>
      <c r="U1451" s="41"/>
      <c r="V1451" s="41"/>
      <c r="W1451" s="41"/>
      <c r="X1451" s="41"/>
      <c r="Y1451" s="41"/>
      <c r="Z1451" s="41"/>
      <c r="AB1451" s="41"/>
      <c r="AC1451" s="41"/>
      <c r="AD1451" s="41"/>
      <c r="AE1451" s="41"/>
      <c r="AF1451" s="41"/>
      <c r="AG1451" s="41"/>
      <c r="AI1451" s="41"/>
      <c r="AJ1451" s="41"/>
      <c r="AK1451" s="41"/>
      <c r="AL1451" s="41"/>
      <c r="AM1451" s="41"/>
      <c r="AN1451" s="41"/>
      <c r="AO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BA1451" s="41"/>
      <c r="BB1451" s="41"/>
      <c r="BC1451" s="41"/>
      <c r="BD1451" s="41"/>
      <c r="BE1451" s="41"/>
      <c r="BF1451" s="41"/>
      <c r="BH1451" s="41"/>
      <c r="BJ1451" s="41"/>
      <c r="BK1451" s="41"/>
      <c r="CC1451" s="41"/>
      <c r="CD1451" s="41"/>
      <c r="CE1451" s="41"/>
      <c r="CF1451" s="41"/>
      <c r="CG1451" s="41"/>
      <c r="CH1451" s="41"/>
    </row>
    <row r="1452" spans="7:86" ht="12.75">
      <c r="G1452" s="41"/>
      <c r="J1452" s="41"/>
      <c r="M1452" s="41"/>
      <c r="O1452" s="41"/>
      <c r="P1452" s="41"/>
      <c r="Q1452" s="41"/>
      <c r="S1452" s="41"/>
      <c r="T1452" s="41"/>
      <c r="U1452" s="41"/>
      <c r="V1452" s="41"/>
      <c r="W1452" s="41"/>
      <c r="X1452" s="41"/>
      <c r="Y1452" s="41"/>
      <c r="Z1452" s="41"/>
      <c r="AB1452" s="41"/>
      <c r="AC1452" s="41"/>
      <c r="AD1452" s="41"/>
      <c r="AE1452" s="41"/>
      <c r="AF1452" s="41"/>
      <c r="AG1452" s="41"/>
      <c r="AI1452" s="41"/>
      <c r="AJ1452" s="41"/>
      <c r="AK1452" s="41"/>
      <c r="AL1452" s="41"/>
      <c r="AM1452" s="41"/>
      <c r="AN1452" s="41"/>
      <c r="AO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BA1452" s="41"/>
      <c r="BB1452" s="41"/>
      <c r="BC1452" s="41"/>
      <c r="BD1452" s="41"/>
      <c r="BE1452" s="41"/>
      <c r="BF1452" s="41"/>
      <c r="BH1452" s="41"/>
      <c r="BJ1452" s="41"/>
      <c r="BK1452" s="41"/>
      <c r="CC1452" s="41"/>
      <c r="CD1452" s="41"/>
      <c r="CE1452" s="41"/>
      <c r="CF1452" s="41"/>
      <c r="CG1452" s="41"/>
      <c r="CH1452" s="41"/>
    </row>
    <row r="1453" spans="7:86" ht="12.75">
      <c r="G1453" s="41"/>
      <c r="J1453" s="41"/>
      <c r="M1453" s="41"/>
      <c r="O1453" s="41"/>
      <c r="P1453" s="41"/>
      <c r="Q1453" s="41"/>
      <c r="S1453" s="41"/>
      <c r="T1453" s="41"/>
      <c r="U1453" s="41"/>
      <c r="V1453" s="41"/>
      <c r="W1453" s="41"/>
      <c r="X1453" s="41"/>
      <c r="Y1453" s="41"/>
      <c r="Z1453" s="41"/>
      <c r="AB1453" s="41"/>
      <c r="AC1453" s="41"/>
      <c r="AD1453" s="41"/>
      <c r="AE1453" s="41"/>
      <c r="AF1453" s="41"/>
      <c r="AG1453" s="41"/>
      <c r="AI1453" s="41"/>
      <c r="AJ1453" s="41"/>
      <c r="AK1453" s="41"/>
      <c r="AL1453" s="41"/>
      <c r="AM1453" s="41"/>
      <c r="AN1453" s="41"/>
      <c r="AO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BA1453" s="41"/>
      <c r="BB1453" s="41"/>
      <c r="BC1453" s="41"/>
      <c r="BD1453" s="41"/>
      <c r="BE1453" s="41"/>
      <c r="BF1453" s="41"/>
      <c r="BH1453" s="41"/>
      <c r="BJ1453" s="41"/>
      <c r="BK1453" s="41"/>
      <c r="CC1453" s="41"/>
      <c r="CD1453" s="41"/>
      <c r="CE1453" s="41"/>
      <c r="CF1453" s="41"/>
      <c r="CG1453" s="41"/>
      <c r="CH1453" s="41"/>
    </row>
    <row r="1454" spans="7:86" ht="12.75">
      <c r="G1454" s="41"/>
      <c r="J1454" s="41"/>
      <c r="M1454" s="41"/>
      <c r="O1454" s="41"/>
      <c r="P1454" s="41"/>
      <c r="Q1454" s="41"/>
      <c r="S1454" s="41"/>
      <c r="T1454" s="41"/>
      <c r="U1454" s="41"/>
      <c r="V1454" s="41"/>
      <c r="W1454" s="41"/>
      <c r="X1454" s="41"/>
      <c r="Y1454" s="41"/>
      <c r="Z1454" s="41"/>
      <c r="AB1454" s="41"/>
      <c r="AC1454" s="41"/>
      <c r="AD1454" s="41"/>
      <c r="AE1454" s="41"/>
      <c r="AF1454" s="41"/>
      <c r="AG1454" s="41"/>
      <c r="AI1454" s="41"/>
      <c r="AJ1454" s="41"/>
      <c r="AK1454" s="41"/>
      <c r="AL1454" s="41"/>
      <c r="AM1454" s="41"/>
      <c r="AN1454" s="41"/>
      <c r="AO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BA1454" s="41"/>
      <c r="BB1454" s="41"/>
      <c r="BC1454" s="41"/>
      <c r="BD1454" s="41"/>
      <c r="BE1454" s="41"/>
      <c r="BF1454" s="41"/>
      <c r="BH1454" s="41"/>
      <c r="BJ1454" s="41"/>
      <c r="BK1454" s="41"/>
      <c r="CC1454" s="41"/>
      <c r="CD1454" s="41"/>
      <c r="CE1454" s="41"/>
      <c r="CF1454" s="41"/>
      <c r="CG1454" s="41"/>
      <c r="CH1454" s="41"/>
    </row>
    <row r="1455" spans="7:86" ht="12.75">
      <c r="G1455" s="41"/>
      <c r="J1455" s="41"/>
      <c r="M1455" s="41"/>
      <c r="O1455" s="41"/>
      <c r="P1455" s="41"/>
      <c r="Q1455" s="41"/>
      <c r="S1455" s="41"/>
      <c r="T1455" s="41"/>
      <c r="U1455" s="41"/>
      <c r="V1455" s="41"/>
      <c r="W1455" s="41"/>
      <c r="X1455" s="41"/>
      <c r="Y1455" s="41"/>
      <c r="Z1455" s="41"/>
      <c r="AB1455" s="41"/>
      <c r="AC1455" s="41"/>
      <c r="AD1455" s="41"/>
      <c r="AE1455" s="41"/>
      <c r="AF1455" s="41"/>
      <c r="AG1455" s="41"/>
      <c r="AI1455" s="41"/>
      <c r="AJ1455" s="41"/>
      <c r="AK1455" s="41"/>
      <c r="AL1455" s="41"/>
      <c r="AM1455" s="41"/>
      <c r="AN1455" s="41"/>
      <c r="AO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BA1455" s="41"/>
      <c r="BB1455" s="41"/>
      <c r="BC1455" s="41"/>
      <c r="BD1455" s="41"/>
      <c r="BE1455" s="41"/>
      <c r="BF1455" s="41"/>
      <c r="BH1455" s="41"/>
      <c r="BJ1455" s="41"/>
      <c r="BK1455" s="41"/>
      <c r="CC1455" s="41"/>
      <c r="CD1455" s="41"/>
      <c r="CE1455" s="41"/>
      <c r="CF1455" s="41"/>
      <c r="CG1455" s="41"/>
      <c r="CH1455" s="41"/>
    </row>
    <row r="1456" spans="7:86" ht="12.75">
      <c r="G1456" s="41"/>
      <c r="J1456" s="41"/>
      <c r="M1456" s="41"/>
      <c r="O1456" s="41"/>
      <c r="P1456" s="41"/>
      <c r="Q1456" s="41"/>
      <c r="S1456" s="41"/>
      <c r="T1456" s="41"/>
      <c r="U1456" s="41"/>
      <c r="V1456" s="41"/>
      <c r="W1456" s="41"/>
      <c r="X1456" s="41"/>
      <c r="Y1456" s="41"/>
      <c r="Z1456" s="41"/>
      <c r="AB1456" s="41"/>
      <c r="AC1456" s="41"/>
      <c r="AD1456" s="41"/>
      <c r="AE1456" s="41"/>
      <c r="AF1456" s="41"/>
      <c r="AG1456" s="41"/>
      <c r="AI1456" s="41"/>
      <c r="AJ1456" s="41"/>
      <c r="AK1456" s="41"/>
      <c r="AL1456" s="41"/>
      <c r="AM1456" s="41"/>
      <c r="AN1456" s="41"/>
      <c r="AO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BA1456" s="41"/>
      <c r="BB1456" s="41"/>
      <c r="BC1456" s="41"/>
      <c r="BD1456" s="41"/>
      <c r="BE1456" s="41"/>
      <c r="BF1456" s="41"/>
      <c r="BH1456" s="41"/>
      <c r="BJ1456" s="41"/>
      <c r="BK1456" s="41"/>
      <c r="CC1456" s="41"/>
      <c r="CD1456" s="41"/>
      <c r="CE1456" s="41"/>
      <c r="CF1456" s="41"/>
      <c r="CG1456" s="41"/>
      <c r="CH1456" s="41"/>
    </row>
    <row r="1457" spans="7:86" ht="12.75">
      <c r="G1457" s="41"/>
      <c r="J1457" s="41"/>
      <c r="M1457" s="41"/>
      <c r="O1457" s="41"/>
      <c r="P1457" s="41"/>
      <c r="Q1457" s="41"/>
      <c r="S1457" s="41"/>
      <c r="T1457" s="41"/>
      <c r="U1457" s="41"/>
      <c r="V1457" s="41"/>
      <c r="W1457" s="41"/>
      <c r="X1457" s="41"/>
      <c r="Y1457" s="41"/>
      <c r="Z1457" s="41"/>
      <c r="AB1457" s="41"/>
      <c r="AC1457" s="41"/>
      <c r="AD1457" s="41"/>
      <c r="AE1457" s="41"/>
      <c r="AF1457" s="41"/>
      <c r="AG1457" s="41"/>
      <c r="AI1457" s="41"/>
      <c r="AJ1457" s="41"/>
      <c r="AK1457" s="41"/>
      <c r="AL1457" s="41"/>
      <c r="AM1457" s="41"/>
      <c r="AN1457" s="41"/>
      <c r="AO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BA1457" s="41"/>
      <c r="BB1457" s="41"/>
      <c r="BC1457" s="41"/>
      <c r="BD1457" s="41"/>
      <c r="BE1457" s="41"/>
      <c r="BF1457" s="41"/>
      <c r="BH1457" s="41"/>
      <c r="BJ1457" s="41"/>
      <c r="BK1457" s="41"/>
      <c r="CC1457" s="41"/>
      <c r="CD1457" s="41"/>
      <c r="CE1457" s="41"/>
      <c r="CF1457" s="41"/>
      <c r="CG1457" s="41"/>
      <c r="CH1457" s="41"/>
    </row>
    <row r="1458" spans="7:86" ht="12.75">
      <c r="G1458" s="41"/>
      <c r="J1458" s="41"/>
      <c r="M1458" s="41"/>
      <c r="O1458" s="41"/>
      <c r="P1458" s="41"/>
      <c r="Q1458" s="41"/>
      <c r="S1458" s="41"/>
      <c r="T1458" s="41"/>
      <c r="U1458" s="41"/>
      <c r="V1458" s="41"/>
      <c r="W1458" s="41"/>
      <c r="X1458" s="41"/>
      <c r="Y1458" s="41"/>
      <c r="Z1458" s="41"/>
      <c r="AB1458" s="41"/>
      <c r="AC1458" s="41"/>
      <c r="AD1458" s="41"/>
      <c r="AE1458" s="41"/>
      <c r="AF1458" s="41"/>
      <c r="AG1458" s="41"/>
      <c r="AI1458" s="41"/>
      <c r="AJ1458" s="41"/>
      <c r="AK1458" s="41"/>
      <c r="AL1458" s="41"/>
      <c r="AM1458" s="41"/>
      <c r="AN1458" s="41"/>
      <c r="AO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BA1458" s="41"/>
      <c r="BB1458" s="41"/>
      <c r="BC1458" s="41"/>
      <c r="BD1458" s="41"/>
      <c r="BE1458" s="41"/>
      <c r="BF1458" s="41"/>
      <c r="BH1458" s="41"/>
      <c r="BJ1458" s="41"/>
      <c r="BK1458" s="41"/>
      <c r="CC1458" s="41"/>
      <c r="CD1458" s="41"/>
      <c r="CE1458" s="41"/>
      <c r="CF1458" s="41"/>
      <c r="CG1458" s="41"/>
      <c r="CH1458" s="41"/>
    </row>
    <row r="1459" spans="7:86" ht="12.75">
      <c r="G1459" s="41"/>
      <c r="J1459" s="41"/>
      <c r="M1459" s="41"/>
      <c r="O1459" s="41"/>
      <c r="P1459" s="41"/>
      <c r="Q1459" s="41"/>
      <c r="S1459" s="41"/>
      <c r="T1459" s="41"/>
      <c r="U1459" s="41"/>
      <c r="V1459" s="41"/>
      <c r="W1459" s="41"/>
      <c r="X1459" s="41"/>
      <c r="Y1459" s="41"/>
      <c r="Z1459" s="41"/>
      <c r="AB1459" s="41"/>
      <c r="AC1459" s="41"/>
      <c r="AD1459" s="41"/>
      <c r="AE1459" s="41"/>
      <c r="AF1459" s="41"/>
      <c r="AG1459" s="41"/>
      <c r="AI1459" s="41"/>
      <c r="AJ1459" s="41"/>
      <c r="AK1459" s="41"/>
      <c r="AL1459" s="41"/>
      <c r="AM1459" s="41"/>
      <c r="AN1459" s="41"/>
      <c r="AO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BA1459" s="41"/>
      <c r="BB1459" s="41"/>
      <c r="BC1459" s="41"/>
      <c r="BD1459" s="41"/>
      <c r="BE1459" s="41"/>
      <c r="BF1459" s="41"/>
      <c r="BH1459" s="41"/>
      <c r="BJ1459" s="41"/>
      <c r="BK1459" s="41"/>
      <c r="CC1459" s="41"/>
      <c r="CD1459" s="41"/>
      <c r="CE1459" s="41"/>
      <c r="CF1459" s="41"/>
      <c r="CG1459" s="41"/>
      <c r="CH1459" s="41"/>
    </row>
    <row r="1460" spans="7:86" ht="12.75">
      <c r="G1460" s="41"/>
      <c r="J1460" s="41"/>
      <c r="M1460" s="41"/>
      <c r="O1460" s="41"/>
      <c r="P1460" s="41"/>
      <c r="Q1460" s="41"/>
      <c r="S1460" s="41"/>
      <c r="T1460" s="41"/>
      <c r="U1460" s="41"/>
      <c r="V1460" s="41"/>
      <c r="W1460" s="41"/>
      <c r="X1460" s="41"/>
      <c r="Y1460" s="41"/>
      <c r="Z1460" s="41"/>
      <c r="AB1460" s="41"/>
      <c r="AC1460" s="41"/>
      <c r="AD1460" s="41"/>
      <c r="AE1460" s="41"/>
      <c r="AF1460" s="41"/>
      <c r="AG1460" s="41"/>
      <c r="AI1460" s="41"/>
      <c r="AJ1460" s="41"/>
      <c r="AK1460" s="41"/>
      <c r="AL1460" s="41"/>
      <c r="AM1460" s="41"/>
      <c r="AN1460" s="41"/>
      <c r="AO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BA1460" s="41"/>
      <c r="BB1460" s="41"/>
      <c r="BC1460" s="41"/>
      <c r="BD1460" s="41"/>
      <c r="BE1460" s="41"/>
      <c r="BF1460" s="41"/>
      <c r="BH1460" s="41"/>
      <c r="BJ1460" s="41"/>
      <c r="BK1460" s="41"/>
      <c r="CC1460" s="41"/>
      <c r="CD1460" s="41"/>
      <c r="CE1460" s="41"/>
      <c r="CF1460" s="41"/>
      <c r="CG1460" s="41"/>
      <c r="CH1460" s="41"/>
    </row>
    <row r="1461" spans="7:86" ht="12.75">
      <c r="G1461" s="41"/>
      <c r="J1461" s="41"/>
      <c r="M1461" s="41"/>
      <c r="O1461" s="41"/>
      <c r="P1461" s="41"/>
      <c r="Q1461" s="41"/>
      <c r="S1461" s="41"/>
      <c r="T1461" s="41"/>
      <c r="U1461" s="41"/>
      <c r="V1461" s="41"/>
      <c r="W1461" s="41"/>
      <c r="X1461" s="41"/>
      <c r="Y1461" s="41"/>
      <c r="Z1461" s="41"/>
      <c r="AB1461" s="41"/>
      <c r="AC1461" s="41"/>
      <c r="AD1461" s="41"/>
      <c r="AE1461" s="41"/>
      <c r="AF1461" s="41"/>
      <c r="AG1461" s="41"/>
      <c r="AI1461" s="41"/>
      <c r="AJ1461" s="41"/>
      <c r="AK1461" s="41"/>
      <c r="AL1461" s="41"/>
      <c r="AM1461" s="41"/>
      <c r="AN1461" s="41"/>
      <c r="AO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BA1461" s="41"/>
      <c r="BB1461" s="41"/>
      <c r="BC1461" s="41"/>
      <c r="BD1461" s="41"/>
      <c r="BE1461" s="41"/>
      <c r="BF1461" s="41"/>
      <c r="BH1461" s="41"/>
      <c r="BJ1461" s="41"/>
      <c r="BK1461" s="41"/>
      <c r="CC1461" s="41"/>
      <c r="CD1461" s="41"/>
      <c r="CE1461" s="41"/>
      <c r="CF1461" s="41"/>
      <c r="CG1461" s="41"/>
      <c r="CH1461" s="41"/>
    </row>
    <row r="1462" spans="7:86" ht="12.75">
      <c r="G1462" s="41"/>
      <c r="J1462" s="41"/>
      <c r="M1462" s="41"/>
      <c r="O1462" s="41"/>
      <c r="P1462" s="41"/>
      <c r="Q1462" s="41"/>
      <c r="S1462" s="41"/>
      <c r="T1462" s="41"/>
      <c r="U1462" s="41"/>
      <c r="V1462" s="41"/>
      <c r="W1462" s="41"/>
      <c r="X1462" s="41"/>
      <c r="Y1462" s="41"/>
      <c r="Z1462" s="41"/>
      <c r="AB1462" s="41"/>
      <c r="AC1462" s="41"/>
      <c r="AD1462" s="41"/>
      <c r="AE1462" s="41"/>
      <c r="AF1462" s="41"/>
      <c r="AG1462" s="41"/>
      <c r="AI1462" s="41"/>
      <c r="AJ1462" s="41"/>
      <c r="AK1462" s="41"/>
      <c r="AL1462" s="41"/>
      <c r="AM1462" s="41"/>
      <c r="AN1462" s="41"/>
      <c r="AO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BA1462" s="41"/>
      <c r="BB1462" s="41"/>
      <c r="BC1462" s="41"/>
      <c r="BD1462" s="41"/>
      <c r="BE1462" s="41"/>
      <c r="BF1462" s="41"/>
      <c r="BH1462" s="41"/>
      <c r="BJ1462" s="41"/>
      <c r="BK1462" s="41"/>
      <c r="CC1462" s="41"/>
      <c r="CD1462" s="41"/>
      <c r="CE1462" s="41"/>
      <c r="CF1462" s="41"/>
      <c r="CG1462" s="41"/>
      <c r="CH1462" s="41"/>
    </row>
    <row r="1463" spans="7:86" ht="12.75">
      <c r="G1463" s="41"/>
      <c r="J1463" s="41"/>
      <c r="M1463" s="41"/>
      <c r="O1463" s="41"/>
      <c r="P1463" s="41"/>
      <c r="Q1463" s="41"/>
      <c r="S1463" s="41"/>
      <c r="T1463" s="41"/>
      <c r="U1463" s="41"/>
      <c r="V1463" s="41"/>
      <c r="W1463" s="41"/>
      <c r="X1463" s="41"/>
      <c r="Y1463" s="41"/>
      <c r="Z1463" s="41"/>
      <c r="AB1463" s="41"/>
      <c r="AC1463" s="41"/>
      <c r="AD1463" s="41"/>
      <c r="AE1463" s="41"/>
      <c r="AF1463" s="41"/>
      <c r="AG1463" s="41"/>
      <c r="AI1463" s="41"/>
      <c r="AJ1463" s="41"/>
      <c r="AK1463" s="41"/>
      <c r="AL1463" s="41"/>
      <c r="AM1463" s="41"/>
      <c r="AN1463" s="41"/>
      <c r="AO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BA1463" s="41"/>
      <c r="BB1463" s="41"/>
      <c r="BC1463" s="41"/>
      <c r="BD1463" s="41"/>
      <c r="BE1463" s="41"/>
      <c r="BF1463" s="41"/>
      <c r="BH1463" s="41"/>
      <c r="BJ1463" s="41"/>
      <c r="BK1463" s="41"/>
      <c r="CC1463" s="41"/>
      <c r="CD1463" s="41"/>
      <c r="CE1463" s="41"/>
      <c r="CF1463" s="41"/>
      <c r="CG1463" s="41"/>
      <c r="CH1463" s="41"/>
    </row>
    <row r="1464" spans="7:86" ht="12.75">
      <c r="G1464" s="41"/>
      <c r="J1464" s="41"/>
      <c r="M1464" s="41"/>
      <c r="O1464" s="41"/>
      <c r="P1464" s="41"/>
      <c r="Q1464" s="41"/>
      <c r="S1464" s="41"/>
      <c r="T1464" s="41"/>
      <c r="U1464" s="41"/>
      <c r="V1464" s="41"/>
      <c r="W1464" s="41"/>
      <c r="X1464" s="41"/>
      <c r="Y1464" s="41"/>
      <c r="Z1464" s="41"/>
      <c r="AB1464" s="41"/>
      <c r="AC1464" s="41"/>
      <c r="AD1464" s="41"/>
      <c r="AE1464" s="41"/>
      <c r="AF1464" s="41"/>
      <c r="AG1464" s="41"/>
      <c r="AI1464" s="41"/>
      <c r="AJ1464" s="41"/>
      <c r="AK1464" s="41"/>
      <c r="AL1464" s="41"/>
      <c r="AM1464" s="41"/>
      <c r="AN1464" s="41"/>
      <c r="AO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BA1464" s="41"/>
      <c r="BB1464" s="41"/>
      <c r="BC1464" s="41"/>
      <c r="BD1464" s="41"/>
      <c r="BE1464" s="41"/>
      <c r="BF1464" s="41"/>
      <c r="BH1464" s="41"/>
      <c r="BJ1464" s="41"/>
      <c r="BK1464" s="41"/>
      <c r="CC1464" s="41"/>
      <c r="CD1464" s="41"/>
      <c r="CE1464" s="41"/>
      <c r="CF1464" s="41"/>
      <c r="CG1464" s="41"/>
      <c r="CH1464" s="41"/>
    </row>
    <row r="1465" spans="7:86" ht="12.75">
      <c r="G1465" s="41"/>
      <c r="J1465" s="41"/>
      <c r="M1465" s="41"/>
      <c r="O1465" s="41"/>
      <c r="P1465" s="41"/>
      <c r="Q1465" s="41"/>
      <c r="S1465" s="41"/>
      <c r="T1465" s="41"/>
      <c r="U1465" s="41"/>
      <c r="V1465" s="41"/>
      <c r="W1465" s="41"/>
      <c r="X1465" s="41"/>
      <c r="Y1465" s="41"/>
      <c r="Z1465" s="41"/>
      <c r="AB1465" s="41"/>
      <c r="AC1465" s="41"/>
      <c r="AD1465" s="41"/>
      <c r="AE1465" s="41"/>
      <c r="AF1465" s="41"/>
      <c r="AG1465" s="41"/>
      <c r="AI1465" s="41"/>
      <c r="AJ1465" s="41"/>
      <c r="AK1465" s="41"/>
      <c r="AL1465" s="41"/>
      <c r="AM1465" s="41"/>
      <c r="AN1465" s="41"/>
      <c r="AO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BA1465" s="41"/>
      <c r="BB1465" s="41"/>
      <c r="BC1465" s="41"/>
      <c r="BD1465" s="41"/>
      <c r="BE1465" s="41"/>
      <c r="BF1465" s="41"/>
      <c r="BH1465" s="41"/>
      <c r="BJ1465" s="41"/>
      <c r="BK1465" s="41"/>
      <c r="CC1465" s="41"/>
      <c r="CD1465" s="41"/>
      <c r="CE1465" s="41"/>
      <c r="CF1465" s="41"/>
      <c r="CG1465" s="41"/>
      <c r="CH1465" s="41"/>
    </row>
    <row r="1466" spans="7:86" ht="12.75">
      <c r="G1466" s="41"/>
      <c r="J1466" s="41"/>
      <c r="M1466" s="41"/>
      <c r="O1466" s="41"/>
      <c r="P1466" s="41"/>
      <c r="Q1466" s="41"/>
      <c r="S1466" s="41"/>
      <c r="T1466" s="41"/>
      <c r="U1466" s="41"/>
      <c r="V1466" s="41"/>
      <c r="W1466" s="41"/>
      <c r="X1466" s="41"/>
      <c r="Y1466" s="41"/>
      <c r="Z1466" s="41"/>
      <c r="AB1466" s="41"/>
      <c r="AC1466" s="41"/>
      <c r="AD1466" s="41"/>
      <c r="AE1466" s="41"/>
      <c r="AF1466" s="41"/>
      <c r="AG1466" s="41"/>
      <c r="AI1466" s="41"/>
      <c r="AJ1466" s="41"/>
      <c r="AK1466" s="41"/>
      <c r="AL1466" s="41"/>
      <c r="AM1466" s="41"/>
      <c r="AN1466" s="41"/>
      <c r="AO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BA1466" s="41"/>
      <c r="BB1466" s="41"/>
      <c r="BC1466" s="41"/>
      <c r="BD1466" s="41"/>
      <c r="BE1466" s="41"/>
      <c r="BF1466" s="41"/>
      <c r="BH1466" s="41"/>
      <c r="BJ1466" s="41"/>
      <c r="BK1466" s="41"/>
      <c r="CC1466" s="41"/>
      <c r="CD1466" s="41"/>
      <c r="CE1466" s="41"/>
      <c r="CF1466" s="41"/>
      <c r="CG1466" s="41"/>
      <c r="CH1466" s="41"/>
    </row>
    <row r="1467" spans="7:86" ht="12.75">
      <c r="G1467" s="41"/>
      <c r="J1467" s="41"/>
      <c r="M1467" s="41"/>
      <c r="O1467" s="41"/>
      <c r="P1467" s="41"/>
      <c r="Q1467" s="41"/>
      <c r="S1467" s="41"/>
      <c r="T1467" s="41"/>
      <c r="U1467" s="41"/>
      <c r="V1467" s="41"/>
      <c r="W1467" s="41"/>
      <c r="X1467" s="41"/>
      <c r="Y1467" s="41"/>
      <c r="Z1467" s="41"/>
      <c r="AB1467" s="41"/>
      <c r="AC1467" s="41"/>
      <c r="AD1467" s="41"/>
      <c r="AE1467" s="41"/>
      <c r="AF1467" s="41"/>
      <c r="AG1467" s="41"/>
      <c r="AI1467" s="41"/>
      <c r="AJ1467" s="41"/>
      <c r="AK1467" s="41"/>
      <c r="AL1467" s="41"/>
      <c r="AM1467" s="41"/>
      <c r="AN1467" s="41"/>
      <c r="AO1467" s="41"/>
      <c r="AQ1467" s="41"/>
      <c r="AR1467" s="41"/>
      <c r="AS1467" s="41"/>
      <c r="AT1467" s="41"/>
      <c r="AU1467" s="41"/>
      <c r="AV1467" s="41"/>
      <c r="AW1467" s="41"/>
      <c r="AX1467" s="41"/>
      <c r="AY1467" s="41"/>
      <c r="BA1467" s="41"/>
      <c r="BB1467" s="41"/>
      <c r="BC1467" s="41"/>
      <c r="BD1467" s="41"/>
      <c r="BE1467" s="41"/>
      <c r="BF1467" s="41"/>
      <c r="BH1467" s="41"/>
      <c r="BJ1467" s="41"/>
      <c r="BK1467" s="41"/>
      <c r="CC1467" s="41"/>
      <c r="CD1467" s="41"/>
      <c r="CE1467" s="41"/>
      <c r="CF1467" s="41"/>
      <c r="CG1467" s="41"/>
      <c r="CH1467" s="41"/>
    </row>
    <row r="1468" spans="7:86" ht="12.75">
      <c r="G1468" s="41"/>
      <c r="J1468" s="41"/>
      <c r="M1468" s="41"/>
      <c r="O1468" s="41"/>
      <c r="P1468" s="41"/>
      <c r="Q1468" s="41"/>
      <c r="S1468" s="41"/>
      <c r="T1468" s="41"/>
      <c r="U1468" s="41"/>
      <c r="V1468" s="41"/>
      <c r="W1468" s="41"/>
      <c r="X1468" s="41"/>
      <c r="Y1468" s="41"/>
      <c r="Z1468" s="41"/>
      <c r="AB1468" s="41"/>
      <c r="AC1468" s="41"/>
      <c r="AD1468" s="41"/>
      <c r="AE1468" s="41"/>
      <c r="AF1468" s="41"/>
      <c r="AG1468" s="41"/>
      <c r="AI1468" s="41"/>
      <c r="AJ1468" s="41"/>
      <c r="AK1468" s="41"/>
      <c r="AL1468" s="41"/>
      <c r="AM1468" s="41"/>
      <c r="AN1468" s="41"/>
      <c r="AO1468" s="41"/>
      <c r="AQ1468" s="41"/>
      <c r="AR1468" s="41"/>
      <c r="AS1468" s="41"/>
      <c r="AT1468" s="41"/>
      <c r="AU1468" s="41"/>
      <c r="AV1468" s="41"/>
      <c r="AW1468" s="41"/>
      <c r="AX1468" s="41"/>
      <c r="AY1468" s="41"/>
      <c r="BA1468" s="41"/>
      <c r="BB1468" s="41"/>
      <c r="BC1468" s="41"/>
      <c r="BD1468" s="41"/>
      <c r="BE1468" s="41"/>
      <c r="BF1468" s="41"/>
      <c r="BH1468" s="41"/>
      <c r="BJ1468" s="41"/>
      <c r="BK1468" s="41"/>
      <c r="CC1468" s="41"/>
      <c r="CD1468" s="41"/>
      <c r="CE1468" s="41"/>
      <c r="CF1468" s="41"/>
      <c r="CG1468" s="41"/>
      <c r="CH1468" s="41"/>
    </row>
    <row r="1469" spans="7:86" ht="12.75">
      <c r="G1469" s="41"/>
      <c r="J1469" s="41"/>
      <c r="M1469" s="41"/>
      <c r="O1469" s="41"/>
      <c r="P1469" s="41"/>
      <c r="Q1469" s="41"/>
      <c r="S1469" s="41"/>
      <c r="T1469" s="41"/>
      <c r="U1469" s="41"/>
      <c r="V1469" s="41"/>
      <c r="W1469" s="41"/>
      <c r="X1469" s="41"/>
      <c r="Y1469" s="41"/>
      <c r="Z1469" s="41"/>
      <c r="AB1469" s="41"/>
      <c r="AC1469" s="41"/>
      <c r="AD1469" s="41"/>
      <c r="AE1469" s="41"/>
      <c r="AF1469" s="41"/>
      <c r="AG1469" s="41"/>
      <c r="AI1469" s="41"/>
      <c r="AJ1469" s="41"/>
      <c r="AK1469" s="41"/>
      <c r="AL1469" s="41"/>
      <c r="AM1469" s="41"/>
      <c r="AN1469" s="41"/>
      <c r="AO1469" s="41"/>
      <c r="AQ1469" s="41"/>
      <c r="AR1469" s="41"/>
      <c r="AS1469" s="41"/>
      <c r="AT1469" s="41"/>
      <c r="AU1469" s="41"/>
      <c r="AV1469" s="41"/>
      <c r="AW1469" s="41"/>
      <c r="AX1469" s="41"/>
      <c r="AY1469" s="41"/>
      <c r="BA1469" s="41"/>
      <c r="BB1469" s="41"/>
      <c r="BC1469" s="41"/>
      <c r="BD1469" s="41"/>
      <c r="BE1469" s="41"/>
      <c r="BF1469" s="41"/>
      <c r="BH1469" s="41"/>
      <c r="BJ1469" s="41"/>
      <c r="BK1469" s="41"/>
      <c r="CC1469" s="41"/>
      <c r="CD1469" s="41"/>
      <c r="CE1469" s="41"/>
      <c r="CF1469" s="41"/>
      <c r="CG1469" s="41"/>
      <c r="CH1469" s="41"/>
    </row>
    <row r="1470" spans="7:86" ht="12.75">
      <c r="G1470" s="41"/>
      <c r="J1470" s="41"/>
      <c r="M1470" s="41"/>
      <c r="O1470" s="41"/>
      <c r="P1470" s="41"/>
      <c r="Q1470" s="41"/>
      <c r="S1470" s="41"/>
      <c r="T1470" s="41"/>
      <c r="U1470" s="41"/>
      <c r="V1470" s="41"/>
      <c r="W1470" s="41"/>
      <c r="X1470" s="41"/>
      <c r="Y1470" s="41"/>
      <c r="Z1470" s="41"/>
      <c r="AB1470" s="41"/>
      <c r="AC1470" s="41"/>
      <c r="AD1470" s="41"/>
      <c r="AE1470" s="41"/>
      <c r="AF1470" s="41"/>
      <c r="AG1470" s="41"/>
      <c r="AI1470" s="41"/>
      <c r="AJ1470" s="41"/>
      <c r="AK1470" s="41"/>
      <c r="AL1470" s="41"/>
      <c r="AM1470" s="41"/>
      <c r="AN1470" s="41"/>
      <c r="AO1470" s="41"/>
      <c r="AQ1470" s="41"/>
      <c r="AR1470" s="41"/>
      <c r="AS1470" s="41"/>
      <c r="AT1470" s="41"/>
      <c r="AU1470" s="41"/>
      <c r="AV1470" s="41"/>
      <c r="AW1470" s="41"/>
      <c r="AX1470" s="41"/>
      <c r="AY1470" s="41"/>
      <c r="BA1470" s="41"/>
      <c r="BB1470" s="41"/>
      <c r="BC1470" s="41"/>
      <c r="BD1470" s="41"/>
      <c r="BE1470" s="41"/>
      <c r="BF1470" s="41"/>
      <c r="BH1470" s="41"/>
      <c r="BJ1470" s="41"/>
      <c r="BK1470" s="41"/>
      <c r="CC1470" s="41"/>
      <c r="CD1470" s="41"/>
      <c r="CE1470" s="41"/>
      <c r="CF1470" s="41"/>
      <c r="CG1470" s="41"/>
      <c r="CH1470" s="41"/>
    </row>
    <row r="1471" spans="7:86" ht="12.75">
      <c r="G1471" s="41"/>
      <c r="J1471" s="41"/>
      <c r="M1471" s="41"/>
      <c r="O1471" s="41"/>
      <c r="P1471" s="41"/>
      <c r="Q1471" s="41"/>
      <c r="S1471" s="41"/>
      <c r="T1471" s="41"/>
      <c r="U1471" s="41"/>
      <c r="V1471" s="41"/>
      <c r="W1471" s="41"/>
      <c r="X1471" s="41"/>
      <c r="Y1471" s="41"/>
      <c r="Z1471" s="41"/>
      <c r="AB1471" s="41"/>
      <c r="AC1471" s="41"/>
      <c r="AD1471" s="41"/>
      <c r="AE1471" s="41"/>
      <c r="AF1471" s="41"/>
      <c r="AG1471" s="41"/>
      <c r="AI1471" s="41"/>
      <c r="AJ1471" s="41"/>
      <c r="AK1471" s="41"/>
      <c r="AL1471" s="41"/>
      <c r="AM1471" s="41"/>
      <c r="AN1471" s="41"/>
      <c r="AO1471" s="41"/>
      <c r="AQ1471" s="41"/>
      <c r="AR1471" s="41"/>
      <c r="AS1471" s="41"/>
      <c r="AT1471" s="41"/>
      <c r="AU1471" s="41"/>
      <c r="AV1471" s="41"/>
      <c r="AW1471" s="41"/>
      <c r="AX1471" s="41"/>
      <c r="AY1471" s="41"/>
      <c r="BA1471" s="41"/>
      <c r="BB1471" s="41"/>
      <c r="BC1471" s="41"/>
      <c r="BD1471" s="41"/>
      <c r="BE1471" s="41"/>
      <c r="BF1471" s="41"/>
      <c r="BH1471" s="41"/>
      <c r="BJ1471" s="41"/>
      <c r="BK1471" s="41"/>
      <c r="CC1471" s="41"/>
      <c r="CD1471" s="41"/>
      <c r="CE1471" s="41"/>
      <c r="CF1471" s="41"/>
      <c r="CG1471" s="41"/>
      <c r="CH1471" s="41"/>
    </row>
    <row r="1472" spans="7:86" ht="12.75">
      <c r="G1472" s="41"/>
      <c r="J1472" s="41"/>
      <c r="M1472" s="41"/>
      <c r="O1472" s="41"/>
      <c r="P1472" s="41"/>
      <c r="Q1472" s="41"/>
      <c r="S1472" s="41"/>
      <c r="T1472" s="41"/>
      <c r="U1472" s="41"/>
      <c r="V1472" s="41"/>
      <c r="W1472" s="41"/>
      <c r="X1472" s="41"/>
      <c r="Y1472" s="41"/>
      <c r="Z1472" s="41"/>
      <c r="AB1472" s="41"/>
      <c r="AC1472" s="41"/>
      <c r="AD1472" s="41"/>
      <c r="AE1472" s="41"/>
      <c r="AF1472" s="41"/>
      <c r="AG1472" s="41"/>
      <c r="AI1472" s="41"/>
      <c r="AJ1472" s="41"/>
      <c r="AK1472" s="41"/>
      <c r="AL1472" s="41"/>
      <c r="AM1472" s="41"/>
      <c r="AN1472" s="41"/>
      <c r="AO1472" s="41"/>
      <c r="AQ1472" s="41"/>
      <c r="AR1472" s="41"/>
      <c r="AS1472" s="41"/>
      <c r="AT1472" s="41"/>
      <c r="AU1472" s="41"/>
      <c r="AV1472" s="41"/>
      <c r="AW1472" s="41"/>
      <c r="AX1472" s="41"/>
      <c r="AY1472" s="41"/>
      <c r="BA1472" s="41"/>
      <c r="BB1472" s="41"/>
      <c r="BC1472" s="41"/>
      <c r="BD1472" s="41"/>
      <c r="BE1472" s="41"/>
      <c r="BF1472" s="41"/>
      <c r="BH1472" s="41"/>
      <c r="BJ1472" s="41"/>
      <c r="BK1472" s="41"/>
      <c r="CC1472" s="41"/>
      <c r="CD1472" s="41"/>
      <c r="CE1472" s="41"/>
      <c r="CF1472" s="41"/>
      <c r="CG1472" s="41"/>
      <c r="CH1472" s="41"/>
    </row>
    <row r="1473" spans="7:86" ht="12.75">
      <c r="G1473" s="41"/>
      <c r="J1473" s="41"/>
      <c r="M1473" s="41"/>
      <c r="O1473" s="41"/>
      <c r="P1473" s="41"/>
      <c r="Q1473" s="41"/>
      <c r="S1473" s="41"/>
      <c r="T1473" s="41"/>
      <c r="U1473" s="41"/>
      <c r="V1473" s="41"/>
      <c r="W1473" s="41"/>
      <c r="X1473" s="41"/>
      <c r="Y1473" s="41"/>
      <c r="Z1473" s="41"/>
      <c r="AB1473" s="41"/>
      <c r="AC1473" s="41"/>
      <c r="AD1473" s="41"/>
      <c r="AE1473" s="41"/>
      <c r="AF1473" s="41"/>
      <c r="AG1473" s="41"/>
      <c r="AI1473" s="41"/>
      <c r="AJ1473" s="41"/>
      <c r="AK1473" s="41"/>
      <c r="AL1473" s="41"/>
      <c r="AM1473" s="41"/>
      <c r="AN1473" s="41"/>
      <c r="AO1473" s="41"/>
      <c r="AQ1473" s="41"/>
      <c r="AR1473" s="41"/>
      <c r="AS1473" s="41"/>
      <c r="AT1473" s="41"/>
      <c r="AU1473" s="41"/>
      <c r="AV1473" s="41"/>
      <c r="AW1473" s="41"/>
      <c r="AX1473" s="41"/>
      <c r="AY1473" s="41"/>
      <c r="BA1473" s="41"/>
      <c r="BB1473" s="41"/>
      <c r="BC1473" s="41"/>
      <c r="BD1473" s="41"/>
      <c r="BE1473" s="41"/>
      <c r="BF1473" s="41"/>
      <c r="BH1473" s="41"/>
      <c r="BJ1473" s="41"/>
      <c r="BK1473" s="41"/>
      <c r="CC1473" s="41"/>
      <c r="CD1473" s="41"/>
      <c r="CE1473" s="41"/>
      <c r="CF1473" s="41"/>
      <c r="CG1473" s="41"/>
      <c r="CH1473" s="41"/>
    </row>
    <row r="1474" spans="7:86" ht="12.75">
      <c r="G1474" s="41"/>
      <c r="J1474" s="41"/>
      <c r="M1474" s="41"/>
      <c r="O1474" s="41"/>
      <c r="P1474" s="41"/>
      <c r="Q1474" s="41"/>
      <c r="S1474" s="41"/>
      <c r="T1474" s="41"/>
      <c r="U1474" s="41"/>
      <c r="V1474" s="41"/>
      <c r="W1474" s="41"/>
      <c r="X1474" s="41"/>
      <c r="Y1474" s="41"/>
      <c r="Z1474" s="41"/>
      <c r="AB1474" s="41"/>
      <c r="AC1474" s="41"/>
      <c r="AD1474" s="41"/>
      <c r="AE1474" s="41"/>
      <c r="AF1474" s="41"/>
      <c r="AG1474" s="41"/>
      <c r="AI1474" s="41"/>
      <c r="AJ1474" s="41"/>
      <c r="AK1474" s="41"/>
      <c r="AL1474" s="41"/>
      <c r="AM1474" s="41"/>
      <c r="AN1474" s="41"/>
      <c r="AO1474" s="41"/>
      <c r="AQ1474" s="41"/>
      <c r="AR1474" s="41"/>
      <c r="AS1474" s="41"/>
      <c r="AT1474" s="41"/>
      <c r="AU1474" s="41"/>
      <c r="AV1474" s="41"/>
      <c r="AW1474" s="41"/>
      <c r="AX1474" s="41"/>
      <c r="AY1474" s="41"/>
      <c r="BA1474" s="41"/>
      <c r="BB1474" s="41"/>
      <c r="BC1474" s="41"/>
      <c r="BD1474" s="41"/>
      <c r="BE1474" s="41"/>
      <c r="BF1474" s="41"/>
      <c r="BH1474" s="41"/>
      <c r="BJ1474" s="41"/>
      <c r="BK1474" s="41"/>
      <c r="CC1474" s="41"/>
      <c r="CD1474" s="41"/>
      <c r="CE1474" s="41"/>
      <c r="CF1474" s="41"/>
      <c r="CG1474" s="41"/>
      <c r="CH1474" s="41"/>
    </row>
    <row r="1475" spans="7:86" ht="12.75">
      <c r="G1475" s="41"/>
      <c r="J1475" s="41"/>
      <c r="M1475" s="41"/>
      <c r="O1475" s="41"/>
      <c r="P1475" s="41"/>
      <c r="Q1475" s="41"/>
      <c r="S1475" s="41"/>
      <c r="T1475" s="41"/>
      <c r="U1475" s="41"/>
      <c r="V1475" s="41"/>
      <c r="W1475" s="41"/>
      <c r="X1475" s="41"/>
      <c r="Y1475" s="41"/>
      <c r="Z1475" s="41"/>
      <c r="AB1475" s="41"/>
      <c r="AC1475" s="41"/>
      <c r="AD1475" s="41"/>
      <c r="AE1475" s="41"/>
      <c r="AF1475" s="41"/>
      <c r="AG1475" s="41"/>
      <c r="AI1475" s="41"/>
      <c r="AJ1475" s="41"/>
      <c r="AK1475" s="41"/>
      <c r="AL1475" s="41"/>
      <c r="AM1475" s="41"/>
      <c r="AN1475" s="41"/>
      <c r="AO1475" s="41"/>
      <c r="AQ1475" s="41"/>
      <c r="AR1475" s="41"/>
      <c r="AS1475" s="41"/>
      <c r="AT1475" s="41"/>
      <c r="AU1475" s="41"/>
      <c r="AV1475" s="41"/>
      <c r="AW1475" s="41"/>
      <c r="AX1475" s="41"/>
      <c r="AY1475" s="41"/>
      <c r="BA1475" s="41"/>
      <c r="BB1475" s="41"/>
      <c r="BC1475" s="41"/>
      <c r="BD1475" s="41"/>
      <c r="BE1475" s="41"/>
      <c r="BF1475" s="41"/>
      <c r="BH1475" s="41"/>
      <c r="BJ1475" s="41"/>
      <c r="BK1475" s="41"/>
      <c r="CC1475" s="41"/>
      <c r="CD1475" s="41"/>
      <c r="CE1475" s="41"/>
      <c r="CF1475" s="41"/>
      <c r="CG1475" s="41"/>
      <c r="CH1475" s="41"/>
    </row>
    <row r="1476" spans="7:86" ht="12.75">
      <c r="G1476" s="41"/>
      <c r="J1476" s="41"/>
      <c r="M1476" s="41"/>
      <c r="O1476" s="41"/>
      <c r="P1476" s="41"/>
      <c r="Q1476" s="41"/>
      <c r="S1476" s="41"/>
      <c r="T1476" s="41"/>
      <c r="U1476" s="41"/>
      <c r="V1476" s="41"/>
      <c r="W1476" s="41"/>
      <c r="X1476" s="41"/>
      <c r="Y1476" s="41"/>
      <c r="Z1476" s="41"/>
      <c r="AB1476" s="41"/>
      <c r="AC1476" s="41"/>
      <c r="AD1476" s="41"/>
      <c r="AE1476" s="41"/>
      <c r="AF1476" s="41"/>
      <c r="AG1476" s="41"/>
      <c r="AI1476" s="41"/>
      <c r="AJ1476" s="41"/>
      <c r="AK1476" s="41"/>
      <c r="AL1476" s="41"/>
      <c r="AM1476" s="41"/>
      <c r="AN1476" s="41"/>
      <c r="AO1476" s="41"/>
      <c r="AQ1476" s="41"/>
      <c r="AR1476" s="41"/>
      <c r="AS1476" s="41"/>
      <c r="AT1476" s="41"/>
      <c r="AU1476" s="41"/>
      <c r="AV1476" s="41"/>
      <c r="AW1476" s="41"/>
      <c r="AX1476" s="41"/>
      <c r="AY1476" s="41"/>
      <c r="BA1476" s="41"/>
      <c r="BB1476" s="41"/>
      <c r="BC1476" s="41"/>
      <c r="BD1476" s="41"/>
      <c r="BE1476" s="41"/>
      <c r="BF1476" s="41"/>
      <c r="BH1476" s="41"/>
      <c r="BJ1476" s="41"/>
      <c r="BK1476" s="41"/>
      <c r="CC1476" s="41"/>
      <c r="CD1476" s="41"/>
      <c r="CE1476" s="41"/>
      <c r="CF1476" s="41"/>
      <c r="CG1476" s="41"/>
      <c r="CH1476" s="41"/>
    </row>
    <row r="1477" spans="7:86" ht="12.75">
      <c r="G1477" s="41"/>
      <c r="J1477" s="41"/>
      <c r="M1477" s="41"/>
      <c r="O1477" s="41"/>
      <c r="P1477" s="41"/>
      <c r="Q1477" s="41"/>
      <c r="S1477" s="41"/>
      <c r="T1477" s="41"/>
      <c r="U1477" s="41"/>
      <c r="V1477" s="41"/>
      <c r="W1477" s="41"/>
      <c r="X1477" s="41"/>
      <c r="Y1477" s="41"/>
      <c r="Z1477" s="41"/>
      <c r="AB1477" s="41"/>
      <c r="AC1477" s="41"/>
      <c r="AD1477" s="41"/>
      <c r="AE1477" s="41"/>
      <c r="AF1477" s="41"/>
      <c r="AG1477" s="41"/>
      <c r="AI1477" s="41"/>
      <c r="AJ1477" s="41"/>
      <c r="AK1477" s="41"/>
      <c r="AL1477" s="41"/>
      <c r="AM1477" s="41"/>
      <c r="AN1477" s="41"/>
      <c r="AO1477" s="41"/>
      <c r="AQ1477" s="41"/>
      <c r="AR1477" s="41"/>
      <c r="AS1477" s="41"/>
      <c r="AT1477" s="41"/>
      <c r="AU1477" s="41"/>
      <c r="AV1477" s="41"/>
      <c r="AW1477" s="41"/>
      <c r="AX1477" s="41"/>
      <c r="AY1477" s="41"/>
      <c r="BA1477" s="41"/>
      <c r="BB1477" s="41"/>
      <c r="BC1477" s="41"/>
      <c r="BD1477" s="41"/>
      <c r="BE1477" s="41"/>
      <c r="BF1477" s="41"/>
      <c r="BH1477" s="41"/>
      <c r="BJ1477" s="41"/>
      <c r="BK1477" s="41"/>
      <c r="CC1477" s="41"/>
      <c r="CD1477" s="41"/>
      <c r="CE1477" s="41"/>
      <c r="CF1477" s="41"/>
      <c r="CG1477" s="41"/>
      <c r="CH1477" s="41"/>
    </row>
    <row r="1478" spans="7:86" ht="12.75">
      <c r="G1478" s="41"/>
      <c r="J1478" s="41"/>
      <c r="M1478" s="41"/>
      <c r="O1478" s="41"/>
      <c r="P1478" s="41"/>
      <c r="Q1478" s="41"/>
      <c r="S1478" s="41"/>
      <c r="T1478" s="41"/>
      <c r="U1478" s="41"/>
      <c r="V1478" s="41"/>
      <c r="W1478" s="41"/>
      <c r="X1478" s="41"/>
      <c r="Y1478" s="41"/>
      <c r="Z1478" s="41"/>
      <c r="AB1478" s="41"/>
      <c r="AC1478" s="41"/>
      <c r="AD1478" s="41"/>
      <c r="AE1478" s="41"/>
      <c r="AF1478" s="41"/>
      <c r="AG1478" s="41"/>
      <c r="AI1478" s="41"/>
      <c r="AJ1478" s="41"/>
      <c r="AK1478" s="41"/>
      <c r="AL1478" s="41"/>
      <c r="AM1478" s="41"/>
      <c r="AN1478" s="41"/>
      <c r="AO1478" s="41"/>
      <c r="AQ1478" s="41"/>
      <c r="AR1478" s="41"/>
      <c r="AS1478" s="41"/>
      <c r="AT1478" s="41"/>
      <c r="AU1478" s="41"/>
      <c r="AV1478" s="41"/>
      <c r="AW1478" s="41"/>
      <c r="AX1478" s="41"/>
      <c r="AY1478" s="41"/>
      <c r="BA1478" s="41"/>
      <c r="BB1478" s="41"/>
      <c r="BC1478" s="41"/>
      <c r="BD1478" s="41"/>
      <c r="BE1478" s="41"/>
      <c r="BF1478" s="41"/>
      <c r="BH1478" s="41"/>
      <c r="BJ1478" s="41"/>
      <c r="BK1478" s="41"/>
      <c r="CC1478" s="41"/>
      <c r="CD1478" s="41"/>
      <c r="CE1478" s="41"/>
      <c r="CF1478" s="41"/>
      <c r="CG1478" s="41"/>
      <c r="CH1478" s="41"/>
    </row>
    <row r="1479" spans="7:86" ht="12.75">
      <c r="G1479" s="41"/>
      <c r="J1479" s="41"/>
      <c r="M1479" s="41"/>
      <c r="O1479" s="41"/>
      <c r="P1479" s="41"/>
      <c r="Q1479" s="41"/>
      <c r="S1479" s="41"/>
      <c r="T1479" s="41"/>
      <c r="U1479" s="41"/>
      <c r="V1479" s="41"/>
      <c r="W1479" s="41"/>
      <c r="X1479" s="41"/>
      <c r="Y1479" s="41"/>
      <c r="Z1479" s="41"/>
      <c r="AB1479" s="41"/>
      <c r="AC1479" s="41"/>
      <c r="AD1479" s="41"/>
      <c r="AE1479" s="41"/>
      <c r="AF1479" s="41"/>
      <c r="AG1479" s="41"/>
      <c r="AI1479" s="41"/>
      <c r="AJ1479" s="41"/>
      <c r="AK1479" s="41"/>
      <c r="AL1479" s="41"/>
      <c r="AM1479" s="41"/>
      <c r="AN1479" s="41"/>
      <c r="AO1479" s="41"/>
      <c r="AQ1479" s="41"/>
      <c r="AR1479" s="41"/>
      <c r="AS1479" s="41"/>
      <c r="AT1479" s="41"/>
      <c r="AU1479" s="41"/>
      <c r="AV1479" s="41"/>
      <c r="AW1479" s="41"/>
      <c r="AX1479" s="41"/>
      <c r="AY1479" s="41"/>
      <c r="BA1479" s="41"/>
      <c r="BB1479" s="41"/>
      <c r="BC1479" s="41"/>
      <c r="BD1479" s="41"/>
      <c r="BE1479" s="41"/>
      <c r="BF1479" s="41"/>
      <c r="BH1479" s="41"/>
      <c r="BJ1479" s="41"/>
      <c r="BK1479" s="41"/>
      <c r="CC1479" s="41"/>
      <c r="CD1479" s="41"/>
      <c r="CE1479" s="41"/>
      <c r="CF1479" s="41"/>
      <c r="CG1479" s="41"/>
      <c r="CH1479" s="41"/>
    </row>
    <row r="1480" spans="7:86" ht="12.75">
      <c r="G1480" s="41"/>
      <c r="J1480" s="41"/>
      <c r="M1480" s="41"/>
      <c r="O1480" s="41"/>
      <c r="P1480" s="41"/>
      <c r="Q1480" s="41"/>
      <c r="S1480" s="41"/>
      <c r="T1480" s="41"/>
      <c r="U1480" s="41"/>
      <c r="V1480" s="41"/>
      <c r="W1480" s="41"/>
      <c r="X1480" s="41"/>
      <c r="Y1480" s="41"/>
      <c r="Z1480" s="41"/>
      <c r="AB1480" s="41"/>
      <c r="AC1480" s="41"/>
      <c r="AD1480" s="41"/>
      <c r="AE1480" s="41"/>
      <c r="AF1480" s="41"/>
      <c r="AG1480" s="41"/>
      <c r="AI1480" s="41"/>
      <c r="AJ1480" s="41"/>
      <c r="AK1480" s="41"/>
      <c r="AL1480" s="41"/>
      <c r="AM1480" s="41"/>
      <c r="AN1480" s="41"/>
      <c r="AO1480" s="41"/>
      <c r="AQ1480" s="41"/>
      <c r="AR1480" s="41"/>
      <c r="AS1480" s="41"/>
      <c r="AT1480" s="41"/>
      <c r="AU1480" s="41"/>
      <c r="AV1480" s="41"/>
      <c r="AW1480" s="41"/>
      <c r="AX1480" s="41"/>
      <c r="AY1480" s="41"/>
      <c r="BA1480" s="41"/>
      <c r="BB1480" s="41"/>
      <c r="BC1480" s="41"/>
      <c r="BD1480" s="41"/>
      <c r="BE1480" s="41"/>
      <c r="BF1480" s="41"/>
      <c r="BH1480" s="41"/>
      <c r="BJ1480" s="41"/>
      <c r="BK1480" s="41"/>
      <c r="CC1480" s="41"/>
      <c r="CD1480" s="41"/>
      <c r="CE1480" s="41"/>
      <c r="CF1480" s="41"/>
      <c r="CG1480" s="41"/>
      <c r="CH1480" s="41"/>
    </row>
    <row r="1481" spans="7:86" ht="12.75">
      <c r="G1481" s="41"/>
      <c r="J1481" s="41"/>
      <c r="M1481" s="41"/>
      <c r="O1481" s="41"/>
      <c r="P1481" s="41"/>
      <c r="Q1481" s="41"/>
      <c r="S1481" s="41"/>
      <c r="T1481" s="41"/>
      <c r="U1481" s="41"/>
      <c r="V1481" s="41"/>
      <c r="W1481" s="41"/>
      <c r="X1481" s="41"/>
      <c r="Y1481" s="41"/>
      <c r="Z1481" s="41"/>
      <c r="AB1481" s="41"/>
      <c r="AC1481" s="41"/>
      <c r="AD1481" s="41"/>
      <c r="AE1481" s="41"/>
      <c r="AF1481" s="41"/>
      <c r="AG1481" s="41"/>
      <c r="AI1481" s="41"/>
      <c r="AJ1481" s="41"/>
      <c r="AK1481" s="41"/>
      <c r="AL1481" s="41"/>
      <c r="AM1481" s="41"/>
      <c r="AN1481" s="41"/>
      <c r="AO1481" s="41"/>
      <c r="AQ1481" s="41"/>
      <c r="AR1481" s="41"/>
      <c r="AS1481" s="41"/>
      <c r="AT1481" s="41"/>
      <c r="AU1481" s="41"/>
      <c r="AV1481" s="41"/>
      <c r="AW1481" s="41"/>
      <c r="AX1481" s="41"/>
      <c r="AY1481" s="41"/>
      <c r="BA1481" s="41"/>
      <c r="BB1481" s="41"/>
      <c r="BC1481" s="41"/>
      <c r="BD1481" s="41"/>
      <c r="BE1481" s="41"/>
      <c r="BF1481" s="41"/>
      <c r="BH1481" s="41"/>
      <c r="BJ1481" s="41"/>
      <c r="BK1481" s="41"/>
      <c r="CC1481" s="41"/>
      <c r="CD1481" s="41"/>
      <c r="CE1481" s="41"/>
      <c r="CF1481" s="41"/>
      <c r="CG1481" s="41"/>
      <c r="CH1481" s="41"/>
    </row>
    <row r="1482" spans="7:86" ht="12.75">
      <c r="G1482" s="41"/>
      <c r="J1482" s="41"/>
      <c r="M1482" s="41"/>
      <c r="O1482" s="41"/>
      <c r="P1482" s="41"/>
      <c r="Q1482" s="41"/>
      <c r="S1482" s="41"/>
      <c r="T1482" s="41"/>
      <c r="U1482" s="41"/>
      <c r="V1482" s="41"/>
      <c r="W1482" s="41"/>
      <c r="X1482" s="41"/>
      <c r="Y1482" s="41"/>
      <c r="Z1482" s="41"/>
      <c r="AB1482" s="41"/>
      <c r="AC1482" s="41"/>
      <c r="AD1482" s="41"/>
      <c r="AE1482" s="41"/>
      <c r="AF1482" s="41"/>
      <c r="AG1482" s="41"/>
      <c r="AI1482" s="41"/>
      <c r="AJ1482" s="41"/>
      <c r="AK1482" s="41"/>
      <c r="AL1482" s="41"/>
      <c r="AM1482" s="41"/>
      <c r="AN1482" s="41"/>
      <c r="AO1482" s="41"/>
      <c r="AQ1482" s="41"/>
      <c r="AR1482" s="41"/>
      <c r="AS1482" s="41"/>
      <c r="AT1482" s="41"/>
      <c r="AU1482" s="41"/>
      <c r="AV1482" s="41"/>
      <c r="AW1482" s="41"/>
      <c r="AX1482" s="41"/>
      <c r="AY1482" s="41"/>
      <c r="BA1482" s="41"/>
      <c r="BB1482" s="41"/>
      <c r="BC1482" s="41"/>
      <c r="BD1482" s="41"/>
      <c r="BE1482" s="41"/>
      <c r="BF1482" s="41"/>
      <c r="BH1482" s="41"/>
      <c r="BJ1482" s="41"/>
      <c r="BK1482" s="41"/>
      <c r="CC1482" s="41"/>
      <c r="CD1482" s="41"/>
      <c r="CE1482" s="41"/>
      <c r="CF1482" s="41"/>
      <c r="CG1482" s="41"/>
      <c r="CH1482" s="41"/>
    </row>
    <row r="1483" spans="7:86" ht="12.75">
      <c r="G1483" s="41"/>
      <c r="J1483" s="41"/>
      <c r="M1483" s="41"/>
      <c r="O1483" s="41"/>
      <c r="P1483" s="41"/>
      <c r="Q1483" s="41"/>
      <c r="S1483" s="41"/>
      <c r="T1483" s="41"/>
      <c r="U1483" s="41"/>
      <c r="V1483" s="41"/>
      <c r="W1483" s="41"/>
      <c r="X1483" s="41"/>
      <c r="Y1483" s="41"/>
      <c r="Z1483" s="41"/>
      <c r="AB1483" s="41"/>
      <c r="AC1483" s="41"/>
      <c r="AD1483" s="41"/>
      <c r="AE1483" s="41"/>
      <c r="AF1483" s="41"/>
      <c r="AG1483" s="41"/>
      <c r="AI1483" s="41"/>
      <c r="AJ1483" s="41"/>
      <c r="AK1483" s="41"/>
      <c r="AL1483" s="41"/>
      <c r="AM1483" s="41"/>
      <c r="AN1483" s="41"/>
      <c r="AO1483" s="41"/>
      <c r="AQ1483" s="41"/>
      <c r="AR1483" s="41"/>
      <c r="AS1483" s="41"/>
      <c r="AT1483" s="41"/>
      <c r="AU1483" s="41"/>
      <c r="AV1483" s="41"/>
      <c r="AW1483" s="41"/>
      <c r="AX1483" s="41"/>
      <c r="AY1483" s="41"/>
      <c r="BA1483" s="41"/>
      <c r="BB1483" s="41"/>
      <c r="BC1483" s="41"/>
      <c r="BD1483" s="41"/>
      <c r="BE1483" s="41"/>
      <c r="BF1483" s="41"/>
      <c r="BH1483" s="41"/>
      <c r="BJ1483" s="41"/>
      <c r="BK1483" s="41"/>
      <c r="CC1483" s="41"/>
      <c r="CD1483" s="41"/>
      <c r="CE1483" s="41"/>
      <c r="CF1483" s="41"/>
      <c r="CG1483" s="41"/>
      <c r="CH1483" s="41"/>
    </row>
    <row r="1484" spans="7:86" ht="12.75">
      <c r="G1484" s="41"/>
      <c r="J1484" s="41"/>
      <c r="M1484" s="41"/>
      <c r="O1484" s="41"/>
      <c r="P1484" s="41"/>
      <c r="Q1484" s="41"/>
      <c r="S1484" s="41"/>
      <c r="T1484" s="41"/>
      <c r="U1484" s="41"/>
      <c r="V1484" s="41"/>
      <c r="W1484" s="41"/>
      <c r="X1484" s="41"/>
      <c r="Y1484" s="41"/>
      <c r="Z1484" s="41"/>
      <c r="AB1484" s="41"/>
      <c r="AC1484" s="41"/>
      <c r="AD1484" s="41"/>
      <c r="AE1484" s="41"/>
      <c r="AF1484" s="41"/>
      <c r="AG1484" s="41"/>
      <c r="AI1484" s="41"/>
      <c r="AJ1484" s="41"/>
      <c r="AK1484" s="41"/>
      <c r="AL1484" s="41"/>
      <c r="AM1484" s="41"/>
      <c r="AN1484" s="41"/>
      <c r="AO1484" s="41"/>
      <c r="AQ1484" s="41"/>
      <c r="AR1484" s="41"/>
      <c r="AS1484" s="41"/>
      <c r="AT1484" s="41"/>
      <c r="AU1484" s="41"/>
      <c r="AV1484" s="41"/>
      <c r="AW1484" s="41"/>
      <c r="AX1484" s="41"/>
      <c r="AY1484" s="41"/>
      <c r="BA1484" s="41"/>
      <c r="BB1484" s="41"/>
      <c r="BC1484" s="41"/>
      <c r="BD1484" s="41"/>
      <c r="BE1484" s="41"/>
      <c r="BF1484" s="41"/>
      <c r="BH1484" s="41"/>
      <c r="BJ1484" s="41"/>
      <c r="BK1484" s="41"/>
      <c r="CC1484" s="41"/>
      <c r="CD1484" s="41"/>
      <c r="CE1484" s="41"/>
      <c r="CF1484" s="41"/>
      <c r="CG1484" s="41"/>
      <c r="CH1484" s="41"/>
    </row>
    <row r="1485" spans="7:86" ht="12.75">
      <c r="G1485" s="41"/>
      <c r="J1485" s="41"/>
      <c r="M1485" s="41"/>
      <c r="O1485" s="41"/>
      <c r="P1485" s="41"/>
      <c r="Q1485" s="41"/>
      <c r="S1485" s="41"/>
      <c r="T1485" s="41"/>
      <c r="U1485" s="41"/>
      <c r="V1485" s="41"/>
      <c r="W1485" s="41"/>
      <c r="X1485" s="41"/>
      <c r="Y1485" s="41"/>
      <c r="Z1485" s="41"/>
      <c r="AB1485" s="41"/>
      <c r="AC1485" s="41"/>
      <c r="AD1485" s="41"/>
      <c r="AE1485" s="41"/>
      <c r="AF1485" s="41"/>
      <c r="AG1485" s="41"/>
      <c r="AI1485" s="41"/>
      <c r="AJ1485" s="41"/>
      <c r="AK1485" s="41"/>
      <c r="AL1485" s="41"/>
      <c r="AM1485" s="41"/>
      <c r="AN1485" s="41"/>
      <c r="AO1485" s="41"/>
      <c r="AQ1485" s="41"/>
      <c r="AR1485" s="41"/>
      <c r="AS1485" s="41"/>
      <c r="AT1485" s="41"/>
      <c r="AU1485" s="41"/>
      <c r="AV1485" s="41"/>
      <c r="AW1485" s="41"/>
      <c r="AX1485" s="41"/>
      <c r="AY1485" s="41"/>
      <c r="BA1485" s="41"/>
      <c r="BB1485" s="41"/>
      <c r="BC1485" s="41"/>
      <c r="BD1485" s="41"/>
      <c r="BE1485" s="41"/>
      <c r="BF1485" s="41"/>
      <c r="BH1485" s="41"/>
      <c r="BJ1485" s="41"/>
      <c r="BK1485" s="41"/>
      <c r="CC1485" s="41"/>
      <c r="CD1485" s="41"/>
      <c r="CE1485" s="41"/>
      <c r="CF1485" s="41"/>
      <c r="CG1485" s="41"/>
      <c r="CH1485" s="41"/>
    </row>
    <row r="1486" spans="7:86" ht="12.75">
      <c r="G1486" s="41"/>
      <c r="J1486" s="41"/>
      <c r="M1486" s="41"/>
      <c r="O1486" s="41"/>
      <c r="P1486" s="41"/>
      <c r="Q1486" s="41"/>
      <c r="S1486" s="41"/>
      <c r="T1486" s="41"/>
      <c r="U1486" s="41"/>
      <c r="V1486" s="41"/>
      <c r="W1486" s="41"/>
      <c r="X1486" s="41"/>
      <c r="Y1486" s="41"/>
      <c r="Z1486" s="41"/>
      <c r="AB1486" s="41"/>
      <c r="AC1486" s="41"/>
      <c r="AD1486" s="41"/>
      <c r="AE1486" s="41"/>
      <c r="AF1486" s="41"/>
      <c r="AG1486" s="41"/>
      <c r="AI1486" s="41"/>
      <c r="AJ1486" s="41"/>
      <c r="AK1486" s="41"/>
      <c r="AL1486" s="41"/>
      <c r="AM1486" s="41"/>
      <c r="AN1486" s="41"/>
      <c r="AO1486" s="41"/>
      <c r="AQ1486" s="41"/>
      <c r="AR1486" s="41"/>
      <c r="AS1486" s="41"/>
      <c r="AT1486" s="41"/>
      <c r="AU1486" s="41"/>
      <c r="AV1486" s="41"/>
      <c r="AW1486" s="41"/>
      <c r="AX1486" s="41"/>
      <c r="AY1486" s="41"/>
      <c r="BA1486" s="41"/>
      <c r="BB1486" s="41"/>
      <c r="BC1486" s="41"/>
      <c r="BD1486" s="41"/>
      <c r="BE1486" s="41"/>
      <c r="BF1486" s="41"/>
      <c r="BH1486" s="41"/>
      <c r="BJ1486" s="41"/>
      <c r="BK1486" s="41"/>
      <c r="CC1486" s="41"/>
      <c r="CD1486" s="41"/>
      <c r="CE1486" s="41"/>
      <c r="CF1486" s="41"/>
      <c r="CG1486" s="41"/>
      <c r="CH1486" s="41"/>
    </row>
    <row r="1487" spans="7:86" ht="12.75">
      <c r="G1487" s="41"/>
      <c r="J1487" s="41"/>
      <c r="M1487" s="41"/>
      <c r="O1487" s="41"/>
      <c r="P1487" s="41"/>
      <c r="Q1487" s="41"/>
      <c r="S1487" s="41"/>
      <c r="T1487" s="41"/>
      <c r="U1487" s="41"/>
      <c r="V1487" s="41"/>
      <c r="W1487" s="41"/>
      <c r="X1487" s="41"/>
      <c r="Y1487" s="41"/>
      <c r="Z1487" s="41"/>
      <c r="AB1487" s="41"/>
      <c r="AC1487" s="41"/>
      <c r="AD1487" s="41"/>
      <c r="AE1487" s="41"/>
      <c r="AF1487" s="41"/>
      <c r="AG1487" s="41"/>
      <c r="AI1487" s="41"/>
      <c r="AJ1487" s="41"/>
      <c r="AK1487" s="41"/>
      <c r="AL1487" s="41"/>
      <c r="AM1487" s="41"/>
      <c r="AN1487" s="41"/>
      <c r="AO1487" s="41"/>
      <c r="AQ1487" s="41"/>
      <c r="AR1487" s="41"/>
      <c r="AS1487" s="41"/>
      <c r="AT1487" s="41"/>
      <c r="AU1487" s="41"/>
      <c r="AV1487" s="41"/>
      <c r="AW1487" s="41"/>
      <c r="AX1487" s="41"/>
      <c r="AY1487" s="41"/>
      <c r="BA1487" s="41"/>
      <c r="BB1487" s="41"/>
      <c r="BC1487" s="41"/>
      <c r="BD1487" s="41"/>
      <c r="BE1487" s="41"/>
      <c r="BF1487" s="41"/>
      <c r="BH1487" s="41"/>
      <c r="BJ1487" s="41"/>
      <c r="BK1487" s="41"/>
      <c r="CC1487" s="41"/>
      <c r="CD1487" s="41"/>
      <c r="CE1487" s="41"/>
      <c r="CF1487" s="41"/>
      <c r="CG1487" s="41"/>
      <c r="CH1487" s="41"/>
    </row>
    <row r="1488" spans="7:86" ht="12.75">
      <c r="G1488" s="41"/>
      <c r="J1488" s="41"/>
      <c r="M1488" s="41"/>
      <c r="O1488" s="41"/>
      <c r="P1488" s="41"/>
      <c r="Q1488" s="41"/>
      <c r="S1488" s="41"/>
      <c r="T1488" s="41"/>
      <c r="U1488" s="41"/>
      <c r="V1488" s="41"/>
      <c r="W1488" s="41"/>
      <c r="X1488" s="41"/>
      <c r="Y1488" s="41"/>
      <c r="Z1488" s="41"/>
      <c r="AB1488" s="41"/>
      <c r="AC1488" s="41"/>
      <c r="AD1488" s="41"/>
      <c r="AE1488" s="41"/>
      <c r="AF1488" s="41"/>
      <c r="AG1488" s="41"/>
      <c r="AI1488" s="41"/>
      <c r="AJ1488" s="41"/>
      <c r="AK1488" s="41"/>
      <c r="AL1488" s="41"/>
      <c r="AM1488" s="41"/>
      <c r="AN1488" s="41"/>
      <c r="AO1488" s="41"/>
      <c r="AQ1488" s="41"/>
      <c r="AR1488" s="41"/>
      <c r="AS1488" s="41"/>
      <c r="AT1488" s="41"/>
      <c r="AU1488" s="41"/>
      <c r="AV1488" s="41"/>
      <c r="AW1488" s="41"/>
      <c r="AX1488" s="41"/>
      <c r="AY1488" s="41"/>
      <c r="BA1488" s="41"/>
      <c r="BB1488" s="41"/>
      <c r="BC1488" s="41"/>
      <c r="BD1488" s="41"/>
      <c r="BE1488" s="41"/>
      <c r="BF1488" s="41"/>
      <c r="BH1488" s="41"/>
      <c r="BJ1488" s="41"/>
      <c r="BK1488" s="41"/>
      <c r="CC1488" s="41"/>
      <c r="CD1488" s="41"/>
      <c r="CE1488" s="41"/>
      <c r="CF1488" s="41"/>
      <c r="CG1488" s="41"/>
      <c r="CH1488" s="41"/>
    </row>
    <row r="1489" spans="7:86" ht="12.75">
      <c r="G1489" s="41"/>
      <c r="J1489" s="41"/>
      <c r="M1489" s="41"/>
      <c r="O1489" s="41"/>
      <c r="P1489" s="41"/>
      <c r="Q1489" s="41"/>
      <c r="S1489" s="41"/>
      <c r="T1489" s="41"/>
      <c r="U1489" s="41"/>
      <c r="V1489" s="41"/>
      <c r="W1489" s="41"/>
      <c r="X1489" s="41"/>
      <c r="Y1489" s="41"/>
      <c r="Z1489" s="41"/>
      <c r="AB1489" s="41"/>
      <c r="AC1489" s="41"/>
      <c r="AD1489" s="41"/>
      <c r="AE1489" s="41"/>
      <c r="AF1489" s="41"/>
      <c r="AG1489" s="41"/>
      <c r="AI1489" s="41"/>
      <c r="AJ1489" s="41"/>
      <c r="AK1489" s="41"/>
      <c r="AL1489" s="41"/>
      <c r="AM1489" s="41"/>
      <c r="AN1489" s="41"/>
      <c r="AO1489" s="41"/>
      <c r="AQ1489" s="41"/>
      <c r="AR1489" s="41"/>
      <c r="AS1489" s="41"/>
      <c r="AT1489" s="41"/>
      <c r="AU1489" s="41"/>
      <c r="AV1489" s="41"/>
      <c r="AW1489" s="41"/>
      <c r="AX1489" s="41"/>
      <c r="AY1489" s="41"/>
      <c r="BA1489" s="41"/>
      <c r="BB1489" s="41"/>
      <c r="BC1489" s="41"/>
      <c r="BD1489" s="41"/>
      <c r="BE1489" s="41"/>
      <c r="BF1489" s="41"/>
      <c r="BH1489" s="41"/>
      <c r="BJ1489" s="41"/>
      <c r="BK1489" s="41"/>
      <c r="CC1489" s="41"/>
      <c r="CD1489" s="41"/>
      <c r="CE1489" s="41"/>
      <c r="CF1489" s="41"/>
      <c r="CG1489" s="41"/>
      <c r="CH1489" s="41"/>
    </row>
    <row r="1490" spans="7:86" ht="12.75">
      <c r="G1490" s="41"/>
      <c r="J1490" s="41"/>
      <c r="M1490" s="41"/>
      <c r="O1490" s="41"/>
      <c r="P1490" s="41"/>
      <c r="Q1490" s="41"/>
      <c r="S1490" s="41"/>
      <c r="T1490" s="41"/>
      <c r="U1490" s="41"/>
      <c r="V1490" s="41"/>
      <c r="W1490" s="41"/>
      <c r="X1490" s="41"/>
      <c r="Y1490" s="41"/>
      <c r="Z1490" s="41"/>
      <c r="AB1490" s="41"/>
      <c r="AC1490" s="41"/>
      <c r="AD1490" s="41"/>
      <c r="AE1490" s="41"/>
      <c r="AF1490" s="41"/>
      <c r="AG1490" s="41"/>
      <c r="AI1490" s="41"/>
      <c r="AJ1490" s="41"/>
      <c r="AK1490" s="41"/>
      <c r="AL1490" s="41"/>
      <c r="AM1490" s="41"/>
      <c r="AN1490" s="41"/>
      <c r="AO1490" s="41"/>
      <c r="AQ1490" s="41"/>
      <c r="AR1490" s="41"/>
      <c r="AS1490" s="41"/>
      <c r="AT1490" s="41"/>
      <c r="AU1490" s="41"/>
      <c r="AV1490" s="41"/>
      <c r="AW1490" s="41"/>
      <c r="AX1490" s="41"/>
      <c r="AY1490" s="41"/>
      <c r="BA1490" s="41"/>
      <c r="BB1490" s="41"/>
      <c r="BC1490" s="41"/>
      <c r="BD1490" s="41"/>
      <c r="BE1490" s="41"/>
      <c r="BF1490" s="41"/>
      <c r="BH1490" s="41"/>
      <c r="BJ1490" s="41"/>
      <c r="BK1490" s="41"/>
      <c r="CC1490" s="41"/>
      <c r="CD1490" s="41"/>
      <c r="CE1490" s="41"/>
      <c r="CF1490" s="41"/>
      <c r="CG1490" s="41"/>
      <c r="CH1490" s="41"/>
    </row>
    <row r="1491" spans="7:86" ht="12.75">
      <c r="G1491" s="41"/>
      <c r="J1491" s="41"/>
      <c r="M1491" s="41"/>
      <c r="O1491" s="41"/>
      <c r="P1491" s="41"/>
      <c r="Q1491" s="41"/>
      <c r="S1491" s="41"/>
      <c r="T1491" s="41"/>
      <c r="U1491" s="41"/>
      <c r="V1491" s="41"/>
      <c r="W1491" s="41"/>
      <c r="X1491" s="41"/>
      <c r="Y1491" s="41"/>
      <c r="Z1491" s="41"/>
      <c r="AB1491" s="41"/>
      <c r="AC1491" s="41"/>
      <c r="AD1491" s="41"/>
      <c r="AE1491" s="41"/>
      <c r="AF1491" s="41"/>
      <c r="AG1491" s="41"/>
      <c r="AI1491" s="41"/>
      <c r="AJ1491" s="41"/>
      <c r="AK1491" s="41"/>
      <c r="AL1491" s="41"/>
      <c r="AM1491" s="41"/>
      <c r="AN1491" s="41"/>
      <c r="AO1491" s="41"/>
      <c r="AQ1491" s="41"/>
      <c r="AR1491" s="41"/>
      <c r="AS1491" s="41"/>
      <c r="AT1491" s="41"/>
      <c r="AU1491" s="41"/>
      <c r="AV1491" s="41"/>
      <c r="AW1491" s="41"/>
      <c r="AX1491" s="41"/>
      <c r="AY1491" s="41"/>
      <c r="BA1491" s="41"/>
      <c r="BB1491" s="41"/>
      <c r="BC1491" s="41"/>
      <c r="BD1491" s="41"/>
      <c r="BE1491" s="41"/>
      <c r="BF1491" s="41"/>
      <c r="BH1491" s="41"/>
      <c r="BJ1491" s="41"/>
      <c r="BK1491" s="41"/>
      <c r="CC1491" s="41"/>
      <c r="CD1491" s="41"/>
      <c r="CE1491" s="41"/>
      <c r="CF1491" s="41"/>
      <c r="CG1491" s="41"/>
      <c r="CH1491" s="41"/>
    </row>
    <row r="1492" spans="7:86" ht="12.75">
      <c r="G1492" s="41"/>
      <c r="J1492" s="41"/>
      <c r="M1492" s="41"/>
      <c r="O1492" s="41"/>
      <c r="P1492" s="41"/>
      <c r="Q1492" s="41"/>
      <c r="S1492" s="41"/>
      <c r="T1492" s="41"/>
      <c r="U1492" s="41"/>
      <c r="V1492" s="41"/>
      <c r="W1492" s="41"/>
      <c r="X1492" s="41"/>
      <c r="Y1492" s="41"/>
      <c r="Z1492" s="41"/>
      <c r="AB1492" s="41"/>
      <c r="AC1492" s="41"/>
      <c r="AD1492" s="41"/>
      <c r="AE1492" s="41"/>
      <c r="AF1492" s="41"/>
      <c r="AG1492" s="41"/>
      <c r="AI1492" s="41"/>
      <c r="AJ1492" s="41"/>
      <c r="AK1492" s="41"/>
      <c r="AL1492" s="41"/>
      <c r="AM1492" s="41"/>
      <c r="AN1492" s="41"/>
      <c r="AO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BA1492" s="41"/>
      <c r="BB1492" s="41"/>
      <c r="BC1492" s="41"/>
      <c r="BD1492" s="41"/>
      <c r="BE1492" s="41"/>
      <c r="BF1492" s="41"/>
      <c r="BH1492" s="41"/>
      <c r="BJ1492" s="41"/>
      <c r="BK1492" s="41"/>
      <c r="CC1492" s="41"/>
      <c r="CD1492" s="41"/>
      <c r="CE1492" s="41"/>
      <c r="CF1492" s="41"/>
      <c r="CG1492" s="41"/>
      <c r="CH1492" s="41"/>
    </row>
    <row r="1493" spans="7:86" ht="12.75">
      <c r="G1493" s="41"/>
      <c r="J1493" s="41"/>
      <c r="M1493" s="41"/>
      <c r="O1493" s="41"/>
      <c r="P1493" s="41"/>
      <c r="Q1493" s="41"/>
      <c r="S1493" s="41"/>
      <c r="T1493" s="41"/>
      <c r="U1493" s="41"/>
      <c r="V1493" s="41"/>
      <c r="W1493" s="41"/>
      <c r="X1493" s="41"/>
      <c r="Y1493" s="41"/>
      <c r="Z1493" s="41"/>
      <c r="AB1493" s="41"/>
      <c r="AC1493" s="41"/>
      <c r="AD1493" s="41"/>
      <c r="AE1493" s="41"/>
      <c r="AF1493" s="41"/>
      <c r="AG1493" s="41"/>
      <c r="AI1493" s="41"/>
      <c r="AJ1493" s="41"/>
      <c r="AK1493" s="41"/>
      <c r="AL1493" s="41"/>
      <c r="AM1493" s="41"/>
      <c r="AN1493" s="41"/>
      <c r="AO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BA1493" s="41"/>
      <c r="BB1493" s="41"/>
      <c r="BC1493" s="41"/>
      <c r="BD1493" s="41"/>
      <c r="BE1493" s="41"/>
      <c r="BF1493" s="41"/>
      <c r="BH1493" s="41"/>
      <c r="BJ1493" s="41"/>
      <c r="BK1493" s="41"/>
      <c r="CC1493" s="41"/>
      <c r="CD1493" s="41"/>
      <c r="CE1493" s="41"/>
      <c r="CF1493" s="41"/>
      <c r="CG1493" s="41"/>
      <c r="CH1493" s="41"/>
    </row>
    <row r="1494" spans="7:86" ht="12.75">
      <c r="G1494" s="41"/>
      <c r="J1494" s="41"/>
      <c r="M1494" s="41"/>
      <c r="O1494" s="41"/>
      <c r="P1494" s="41"/>
      <c r="Q1494" s="41"/>
      <c r="S1494" s="41"/>
      <c r="T1494" s="41"/>
      <c r="U1494" s="41"/>
      <c r="V1494" s="41"/>
      <c r="W1494" s="41"/>
      <c r="X1494" s="41"/>
      <c r="Y1494" s="41"/>
      <c r="Z1494" s="41"/>
      <c r="AB1494" s="41"/>
      <c r="AC1494" s="41"/>
      <c r="AD1494" s="41"/>
      <c r="AE1494" s="41"/>
      <c r="AF1494" s="41"/>
      <c r="AG1494" s="41"/>
      <c r="AI1494" s="41"/>
      <c r="AJ1494" s="41"/>
      <c r="AK1494" s="41"/>
      <c r="AL1494" s="41"/>
      <c r="AM1494" s="41"/>
      <c r="AN1494" s="41"/>
      <c r="AO1494" s="41"/>
      <c r="AQ1494" s="41"/>
      <c r="AR1494" s="41"/>
      <c r="AS1494" s="41"/>
      <c r="AT1494" s="41"/>
      <c r="AU1494" s="41"/>
      <c r="AV1494" s="41"/>
      <c r="AW1494" s="41"/>
      <c r="AX1494" s="41"/>
      <c r="AY1494" s="41"/>
      <c r="BA1494" s="41"/>
      <c r="BB1494" s="41"/>
      <c r="BC1494" s="41"/>
      <c r="BD1494" s="41"/>
      <c r="BE1494" s="41"/>
      <c r="BF1494" s="41"/>
      <c r="BH1494" s="41"/>
      <c r="BJ1494" s="41"/>
      <c r="BK1494" s="41"/>
      <c r="CC1494" s="41"/>
      <c r="CD1494" s="41"/>
      <c r="CE1494" s="41"/>
      <c r="CF1494" s="41"/>
      <c r="CG1494" s="41"/>
      <c r="CH1494" s="41"/>
    </row>
    <row r="1495" spans="7:86" ht="12.75">
      <c r="G1495" s="41"/>
      <c r="J1495" s="41"/>
      <c r="M1495" s="41"/>
      <c r="O1495" s="41"/>
      <c r="P1495" s="41"/>
      <c r="Q1495" s="41"/>
      <c r="S1495" s="41"/>
      <c r="T1495" s="41"/>
      <c r="U1495" s="41"/>
      <c r="V1495" s="41"/>
      <c r="W1495" s="41"/>
      <c r="X1495" s="41"/>
      <c r="Y1495" s="41"/>
      <c r="Z1495" s="41"/>
      <c r="AB1495" s="41"/>
      <c r="AC1495" s="41"/>
      <c r="AD1495" s="41"/>
      <c r="AE1495" s="41"/>
      <c r="AF1495" s="41"/>
      <c r="AG1495" s="41"/>
      <c r="AI1495" s="41"/>
      <c r="AJ1495" s="41"/>
      <c r="AK1495" s="41"/>
      <c r="AL1495" s="41"/>
      <c r="AM1495" s="41"/>
      <c r="AN1495" s="41"/>
      <c r="AO1495" s="41"/>
      <c r="AQ1495" s="41"/>
      <c r="AR1495" s="41"/>
      <c r="AS1495" s="41"/>
      <c r="AT1495" s="41"/>
      <c r="AU1495" s="41"/>
      <c r="AV1495" s="41"/>
      <c r="AW1495" s="41"/>
      <c r="AX1495" s="41"/>
      <c r="AY1495" s="41"/>
      <c r="BA1495" s="41"/>
      <c r="BB1495" s="41"/>
      <c r="BC1495" s="41"/>
      <c r="BD1495" s="41"/>
      <c r="BE1495" s="41"/>
      <c r="BF1495" s="41"/>
      <c r="BH1495" s="41"/>
      <c r="BJ1495" s="41"/>
      <c r="BK1495" s="41"/>
      <c r="CC1495" s="41"/>
      <c r="CD1495" s="41"/>
      <c r="CE1495" s="41"/>
      <c r="CF1495" s="41"/>
      <c r="CG1495" s="41"/>
      <c r="CH1495" s="41"/>
    </row>
    <row r="1496" spans="7:86" ht="12.75">
      <c r="G1496" s="41"/>
      <c r="J1496" s="41"/>
      <c r="M1496" s="41"/>
      <c r="O1496" s="41"/>
      <c r="P1496" s="41"/>
      <c r="Q1496" s="41"/>
      <c r="S1496" s="41"/>
      <c r="T1496" s="41"/>
      <c r="U1496" s="41"/>
      <c r="V1496" s="41"/>
      <c r="W1496" s="41"/>
      <c r="X1496" s="41"/>
      <c r="Y1496" s="41"/>
      <c r="Z1496" s="41"/>
      <c r="AB1496" s="41"/>
      <c r="AC1496" s="41"/>
      <c r="AD1496" s="41"/>
      <c r="AE1496" s="41"/>
      <c r="AF1496" s="41"/>
      <c r="AG1496" s="41"/>
      <c r="AI1496" s="41"/>
      <c r="AJ1496" s="41"/>
      <c r="AK1496" s="41"/>
      <c r="AL1496" s="41"/>
      <c r="AM1496" s="41"/>
      <c r="AN1496" s="41"/>
      <c r="AO1496" s="41"/>
      <c r="AQ1496" s="41"/>
      <c r="AR1496" s="41"/>
      <c r="AS1496" s="41"/>
      <c r="AT1496" s="41"/>
      <c r="AU1496" s="41"/>
      <c r="AV1496" s="41"/>
      <c r="AW1496" s="41"/>
      <c r="AX1496" s="41"/>
      <c r="AY1496" s="41"/>
      <c r="BA1496" s="41"/>
      <c r="BB1496" s="41"/>
      <c r="BC1496" s="41"/>
      <c r="BD1496" s="41"/>
      <c r="BE1496" s="41"/>
      <c r="BF1496" s="41"/>
      <c r="BH1496" s="41"/>
      <c r="BJ1496" s="41"/>
      <c r="BK1496" s="41"/>
      <c r="CC1496" s="41"/>
      <c r="CD1496" s="41"/>
      <c r="CE1496" s="41"/>
      <c r="CF1496" s="41"/>
      <c r="CG1496" s="41"/>
      <c r="CH1496" s="41"/>
    </row>
    <row r="1497" spans="7:86" ht="12.75">
      <c r="G1497" s="41"/>
      <c r="J1497" s="41"/>
      <c r="M1497" s="41"/>
      <c r="O1497" s="41"/>
      <c r="P1497" s="41"/>
      <c r="Q1497" s="41"/>
      <c r="S1497" s="41"/>
      <c r="T1497" s="41"/>
      <c r="U1497" s="41"/>
      <c r="V1497" s="41"/>
      <c r="W1497" s="41"/>
      <c r="X1497" s="41"/>
      <c r="Y1497" s="41"/>
      <c r="Z1497" s="41"/>
      <c r="AB1497" s="41"/>
      <c r="AC1497" s="41"/>
      <c r="AD1497" s="41"/>
      <c r="AE1497" s="41"/>
      <c r="AF1497" s="41"/>
      <c r="AG1497" s="41"/>
      <c r="AI1497" s="41"/>
      <c r="AJ1497" s="41"/>
      <c r="AK1497" s="41"/>
      <c r="AL1497" s="41"/>
      <c r="AM1497" s="41"/>
      <c r="AN1497" s="41"/>
      <c r="AO1497" s="41"/>
      <c r="AQ1497" s="41"/>
      <c r="AR1497" s="41"/>
      <c r="AS1497" s="41"/>
      <c r="AT1497" s="41"/>
      <c r="AU1497" s="41"/>
      <c r="AV1497" s="41"/>
      <c r="AW1497" s="41"/>
      <c r="AX1497" s="41"/>
      <c r="AY1497" s="41"/>
      <c r="BA1497" s="41"/>
      <c r="BB1497" s="41"/>
      <c r="BC1497" s="41"/>
      <c r="BD1497" s="41"/>
      <c r="BE1497" s="41"/>
      <c r="BF1497" s="41"/>
      <c r="BH1497" s="41"/>
      <c r="BJ1497" s="41"/>
      <c r="BK1497" s="41"/>
      <c r="CC1497" s="41"/>
      <c r="CD1497" s="41"/>
      <c r="CE1497" s="41"/>
      <c r="CF1497" s="41"/>
      <c r="CG1497" s="41"/>
      <c r="CH1497" s="41"/>
    </row>
    <row r="1498" spans="7:86" ht="12.75">
      <c r="G1498" s="41"/>
      <c r="J1498" s="41"/>
      <c r="M1498" s="41"/>
      <c r="O1498" s="41"/>
      <c r="P1498" s="41"/>
      <c r="Q1498" s="41"/>
      <c r="S1498" s="41"/>
      <c r="T1498" s="41"/>
      <c r="U1498" s="41"/>
      <c r="V1498" s="41"/>
      <c r="W1498" s="41"/>
      <c r="X1498" s="41"/>
      <c r="Y1498" s="41"/>
      <c r="Z1498" s="41"/>
      <c r="AB1498" s="41"/>
      <c r="AC1498" s="41"/>
      <c r="AD1498" s="41"/>
      <c r="AE1498" s="41"/>
      <c r="AF1498" s="41"/>
      <c r="AG1498" s="41"/>
      <c r="AI1498" s="41"/>
      <c r="AJ1498" s="41"/>
      <c r="AK1498" s="41"/>
      <c r="AL1498" s="41"/>
      <c r="AM1498" s="41"/>
      <c r="AN1498" s="41"/>
      <c r="AO1498" s="41"/>
      <c r="AQ1498" s="41"/>
      <c r="AR1498" s="41"/>
      <c r="AS1498" s="41"/>
      <c r="AT1498" s="41"/>
      <c r="AU1498" s="41"/>
      <c r="AV1498" s="41"/>
      <c r="AW1498" s="41"/>
      <c r="AX1498" s="41"/>
      <c r="AY1498" s="41"/>
      <c r="BA1498" s="41"/>
      <c r="BB1498" s="41"/>
      <c r="BC1498" s="41"/>
      <c r="BD1498" s="41"/>
      <c r="BE1498" s="41"/>
      <c r="BF1498" s="41"/>
      <c r="BH1498" s="41"/>
      <c r="BJ1498" s="41"/>
      <c r="BK1498" s="41"/>
      <c r="CC1498" s="41"/>
      <c r="CD1498" s="41"/>
      <c r="CE1498" s="41"/>
      <c r="CF1498" s="41"/>
      <c r="CG1498" s="41"/>
      <c r="CH1498" s="41"/>
    </row>
    <row r="1499" spans="7:86" ht="12.75">
      <c r="G1499" s="41"/>
      <c r="J1499" s="41"/>
      <c r="M1499" s="41"/>
      <c r="O1499" s="41"/>
      <c r="P1499" s="41"/>
      <c r="Q1499" s="41"/>
      <c r="S1499" s="41"/>
      <c r="T1499" s="41"/>
      <c r="U1499" s="41"/>
      <c r="V1499" s="41"/>
      <c r="W1499" s="41"/>
      <c r="X1499" s="41"/>
      <c r="Y1499" s="41"/>
      <c r="Z1499" s="41"/>
      <c r="AB1499" s="41"/>
      <c r="AC1499" s="41"/>
      <c r="AD1499" s="41"/>
      <c r="AE1499" s="41"/>
      <c r="AF1499" s="41"/>
      <c r="AG1499" s="41"/>
      <c r="AI1499" s="41"/>
      <c r="AJ1499" s="41"/>
      <c r="AK1499" s="41"/>
      <c r="AL1499" s="41"/>
      <c r="AM1499" s="41"/>
      <c r="AN1499" s="41"/>
      <c r="AO1499" s="41"/>
      <c r="AQ1499" s="41"/>
      <c r="AR1499" s="41"/>
      <c r="AS1499" s="41"/>
      <c r="AT1499" s="41"/>
      <c r="AU1499" s="41"/>
      <c r="AV1499" s="41"/>
      <c r="AW1499" s="41"/>
      <c r="AX1499" s="41"/>
      <c r="AY1499" s="41"/>
      <c r="BA1499" s="41"/>
      <c r="BB1499" s="41"/>
      <c r="BC1499" s="41"/>
      <c r="BD1499" s="41"/>
      <c r="BE1499" s="41"/>
      <c r="BF1499" s="41"/>
      <c r="BH1499" s="41"/>
      <c r="BJ1499" s="41"/>
      <c r="BK1499" s="41"/>
      <c r="CC1499" s="41"/>
      <c r="CD1499" s="41"/>
      <c r="CE1499" s="41"/>
      <c r="CF1499" s="41"/>
      <c r="CG1499" s="41"/>
      <c r="CH1499" s="41"/>
    </row>
    <row r="1500" spans="7:86" ht="12.75">
      <c r="G1500" s="41"/>
      <c r="J1500" s="41"/>
      <c r="M1500" s="41"/>
      <c r="O1500" s="41"/>
      <c r="P1500" s="41"/>
      <c r="Q1500" s="41"/>
      <c r="S1500" s="41"/>
      <c r="T1500" s="41"/>
      <c r="U1500" s="41"/>
      <c r="V1500" s="41"/>
      <c r="W1500" s="41"/>
      <c r="X1500" s="41"/>
      <c r="Y1500" s="41"/>
      <c r="Z1500" s="41"/>
      <c r="AB1500" s="41"/>
      <c r="AC1500" s="41"/>
      <c r="AD1500" s="41"/>
      <c r="AE1500" s="41"/>
      <c r="AF1500" s="41"/>
      <c r="AG1500" s="41"/>
      <c r="AI1500" s="41"/>
      <c r="AJ1500" s="41"/>
      <c r="AK1500" s="41"/>
      <c r="AL1500" s="41"/>
      <c r="AM1500" s="41"/>
      <c r="AN1500" s="41"/>
      <c r="AO1500" s="41"/>
      <c r="AQ1500" s="41"/>
      <c r="AR1500" s="41"/>
      <c r="AS1500" s="41"/>
      <c r="AT1500" s="41"/>
      <c r="AU1500" s="41"/>
      <c r="AV1500" s="41"/>
      <c r="AW1500" s="41"/>
      <c r="AX1500" s="41"/>
      <c r="AY1500" s="41"/>
      <c r="BA1500" s="41"/>
      <c r="BB1500" s="41"/>
      <c r="BC1500" s="41"/>
      <c r="BD1500" s="41"/>
      <c r="BE1500" s="41"/>
      <c r="BF1500" s="41"/>
      <c r="BH1500" s="41"/>
      <c r="BJ1500" s="41"/>
      <c r="BK1500" s="41"/>
      <c r="CC1500" s="41"/>
      <c r="CD1500" s="41"/>
      <c r="CE1500" s="41"/>
      <c r="CF1500" s="41"/>
      <c r="CG1500" s="41"/>
      <c r="CH1500" s="41"/>
    </row>
  </sheetData>
  <sheetProtection/>
  <mergeCells count="1">
    <mergeCell ref="CI1:CK1"/>
  </mergeCells>
  <dataValidations count="19">
    <dataValidation type="list" allowBlank="1" showInputMessage="1" showErrorMessage="1" errorTitle="Invalid" error="Out of range" sqref="BQ3:BQ176 BQ178:BQ1500 BN3:BP1500 BR3:CB1500">
      <formula1>"0,1,."</formula1>
    </dataValidation>
    <dataValidation allowBlank="1" showInputMessage="1" showErrorMessage="1" errorTitle="Invalid" error="Out of range" sqref="AJ3:AJ1500 BM3:BM1500"/>
    <dataValidation type="list" allowBlank="1" showInputMessage="1" showErrorMessage="1" errorTitle="Invalid" error="Out of range" sqref="BL3:BL1500 AX3:AX1500 S3:S1500 AT3:AT1500 BA3:BA1500 AH3:AH1500">
      <formula1>"1,2,."</formula1>
    </dataValidation>
    <dataValidation type="list" allowBlank="1" showInputMessage="1" showErrorMessage="1" errorTitle="Invalid" error="Out of range" sqref="BK3:BK1500 AB3:AB1500 AW3:AW1500">
      <formula1>"1,2,3,4,5,6,."</formula1>
    </dataValidation>
    <dataValidation type="list" allowBlank="1" showInputMessage="1" showErrorMessage="1" errorTitle="Invalid" error="Out of range" sqref="BF3:BF1500 AI3:AI1500 AG3:AG1500 T3:T1500 W3:W1500 AN3:AN1500 AS3:AS1500 BB3:BD1500 AY3:AZ1500 R3:R1500">
      <formula1>"1,2,3,4,."</formula1>
    </dataValidation>
    <dataValidation type="list" allowBlank="1" showInputMessage="1" showErrorMessage="1" errorTitle="Invalid" error="Out of range" sqref="CC3:CC1500 CD3:CG1500 BG3:BJ1500 AL3:AM1500 AF3:AF1500 AD3:AD1500 AA3:AA1500 Q3:Q1500 AU3:AV1500 AO3:AR1500">
      <formula1>"1,2,3,."</formula1>
    </dataValidation>
    <dataValidation type="list" allowBlank="1" showInputMessage="1" showErrorMessage="1" errorTitle="Invalid" error="Out of range" sqref="V3:V1500 X3:Y1500 AC3:AC1500 AE3:AE1500 BE3:BE1500">
      <formula1>"1,2,3,4,5,."</formula1>
    </dataValidation>
    <dataValidation type="list" allowBlank="1" showInputMessage="1" showErrorMessage="1" sqref="N3:N1500">
      <formula1>"1,2,3,4,5,6,."</formula1>
    </dataValidation>
    <dataValidation type="list" allowBlank="1" showInputMessage="1" showErrorMessage="1" sqref="E3:E1500 K3:K1500">
      <formula1>"1,2,3,4,5,6,7,8,9,10,11,12,13,14,15,16,17,18,19,20,21,22,23,24,25,26,27,28,29,30,31,."</formula1>
    </dataValidation>
    <dataValidation type="list" allowBlank="1" showInputMessage="1" showErrorMessage="1" sqref="F3:F1500 L3:L1500">
      <formula1>"1,2,3,4,5,6,7,8,9,10,11,12,."</formula1>
    </dataValidation>
    <dataValidation type="list" allowBlank="1" showInputMessage="1" showErrorMessage="1" sqref="Z3:Z1500 J3:J1500 C3:C1500">
      <formula1>"1,2,."</formula1>
    </dataValidation>
    <dataValidation type="list" allowBlank="1" showInputMessage="1" showErrorMessage="1" sqref="D3:D1500">
      <formula1>"A,B,C,D,E,F,G,H,J,K,L,M,N,P,R,S,Z,."</formula1>
    </dataValidation>
    <dataValidation type="list" allowBlank="1" showInputMessage="1" showErrorMessage="1" sqref="G3:G1500">
      <formula1>"2000,2001,2002,2003,2004,2005,2006,2007,2008, 2009"</formula1>
    </dataValidation>
    <dataValidation type="list" allowBlank="1" showInputMessage="1" showErrorMessage="1" sqref="M3:M1500">
      <formula1>"2009,."</formula1>
    </dataValidation>
    <dataValidation type="list" allowBlank="1" showInputMessage="1" showErrorMessage="1" errorTitle="Invalid" error="Out of range" sqref="O3:O1500">
      <formula1>"1, 2, 3, 4, 5, 6, 7, 8, 9, ."</formula1>
    </dataValidation>
    <dataValidation type="list" allowBlank="1" showInputMessage="1" showErrorMessage="1" errorTitle="Invalid" error="Out of range" sqref="P3:P1500">
      <formula1>"1, 2, 3, 4, ."</formula1>
    </dataValidation>
    <dataValidation type="list" allowBlank="1" showInputMessage="1" showErrorMessage="1" errorTitle="Invalid" error="Out of range" sqref="U3:U1500">
      <formula1>"1,2,3,4,5,6,7,8,."</formula1>
    </dataValidation>
    <dataValidation type="list" allowBlank="1" showInputMessage="1" showErrorMessage="1" sqref="AK3:AK1500">
      <formula1>"1,2,3,4,5,."</formula1>
    </dataValidation>
    <dataValidation type="list" allowBlank="1" showInputMessage="1" showErrorMessage="1" errorTitle="Invalid" error="Out of range" sqref="CH3:CH1500">
      <formula1>"1,2,3,4,5,6,7,8,9,10,11,12,13,14,15,16,."</formula1>
    </dataValidation>
  </dataValidations>
  <printOptions headings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59.7109375" style="0" customWidth="1"/>
    <col min="3" max="3" width="18.28125" style="0" customWidth="1"/>
    <col min="4" max="4" width="19.7109375" style="0" customWidth="1"/>
  </cols>
  <sheetData>
    <row r="1" spans="1:4" s="3" customFormat="1" ht="24" customHeight="1">
      <c r="A1" s="37" t="s">
        <v>0</v>
      </c>
      <c r="B1" s="2" t="s">
        <v>1</v>
      </c>
      <c r="C1" s="2" t="s">
        <v>2</v>
      </c>
      <c r="D1" s="18" t="s">
        <v>3</v>
      </c>
    </row>
    <row r="2" spans="1:4" s="10" customFormat="1" ht="15" customHeight="1">
      <c r="A2" s="78" t="s">
        <v>222</v>
      </c>
      <c r="B2" s="4" t="s">
        <v>19</v>
      </c>
      <c r="C2" s="4">
        <f>COUNTIF(Data!BH:BH,1)</f>
        <v>0</v>
      </c>
      <c r="D2" s="5">
        <f>IF(COUNTIF(Data!BH:BH,"&gt;0")=0,"",COUNTIF(Data!BH:BH,1)/COUNTIF(Data!BH:BH,"&gt;0"))</f>
      </c>
    </row>
    <row r="3" spans="1:4" s="10" customFormat="1" ht="15" customHeight="1">
      <c r="A3" s="78"/>
      <c r="B3" s="4" t="s">
        <v>101</v>
      </c>
      <c r="C3" s="4">
        <f>COUNTIF(Data!BH:BH,2)</f>
        <v>0</v>
      </c>
      <c r="D3" s="5">
        <f>IF(COUNTIF(Data!BH:BH,"&gt;0")=0,"",COUNTIF(Data!BH:BH,2)/COUNTIF(Data!BH:BH,"&gt;0"))</f>
      </c>
    </row>
    <row r="4" spans="1:4" s="10" customFormat="1" ht="15" customHeight="1">
      <c r="A4" s="79"/>
      <c r="B4" s="4" t="s">
        <v>7</v>
      </c>
      <c r="C4" s="4">
        <f>COUNTIF(Data!BH:BH,3)</f>
        <v>0</v>
      </c>
      <c r="D4" s="5">
        <f>IF(COUNTIF(Data!BH:BH,"&gt;0")=0,"",COUNTIF(Data!BH:BH,3)/COUNTIF(Data!BH:BH,"&gt;0"))</f>
      </c>
    </row>
    <row r="5" spans="1:4" s="10" customFormat="1" ht="15" customHeight="1">
      <c r="A5" s="79"/>
      <c r="B5" s="6" t="s">
        <v>4</v>
      </c>
      <c r="C5" s="4">
        <f>COUNTIF(Data!BH:BH,".")</f>
        <v>0</v>
      </c>
      <c r="D5" s="5"/>
    </row>
    <row r="6" spans="1:4" s="10" customFormat="1" ht="15" customHeight="1">
      <c r="A6" s="79"/>
      <c r="B6" s="4"/>
      <c r="C6" s="4"/>
      <c r="D6" s="5"/>
    </row>
    <row r="7" spans="1:4" s="11" customFormat="1" ht="15" customHeight="1">
      <c r="A7" s="68" t="s">
        <v>223</v>
      </c>
      <c r="B7" s="27" t="s">
        <v>224</v>
      </c>
      <c r="C7" s="7">
        <f>COUNTIF(Data!BI:BI,1)</f>
        <v>0</v>
      </c>
      <c r="D7" s="8">
        <f>IF(COUNTIF(Data!BI:BI,"&gt;0")=0,"",COUNTIF(Data!BI:BI,1)/COUNTIF(Data!BI:BI,"&gt;0"))</f>
      </c>
    </row>
    <row r="8" spans="1:4" s="11" customFormat="1" ht="15" customHeight="1">
      <c r="A8" s="68"/>
      <c r="B8" s="27" t="s">
        <v>225</v>
      </c>
      <c r="C8" s="7">
        <f>COUNTIF(Data!BI:BI,2)</f>
        <v>0</v>
      </c>
      <c r="D8" s="8">
        <f>IF(COUNTIF(Data!BI:BI,"&gt;0")=0,"",COUNTIF(Data!BI:BI,2)/COUNTIF(Data!BI:BI,"&gt;0"))</f>
      </c>
    </row>
    <row r="9" spans="1:4" s="11" customFormat="1" ht="15" customHeight="1">
      <c r="A9" s="68"/>
      <c r="B9" s="27" t="s">
        <v>226</v>
      </c>
      <c r="C9" s="7">
        <f>COUNTIF(Data!BI:BI,3)</f>
        <v>0</v>
      </c>
      <c r="D9" s="8">
        <f>IF(COUNTIF(Data!BI:BI,"&gt;0")=0,"",COUNTIF(Data!BI:BI,3)/COUNTIF(Data!BI:BI,"&gt;0"))</f>
      </c>
    </row>
    <row r="10" spans="1:4" s="11" customFormat="1" ht="15" customHeight="1">
      <c r="A10" s="68"/>
      <c r="B10" s="9" t="s">
        <v>4</v>
      </c>
      <c r="C10" s="7">
        <f>COUNTIF(Data!BI:BI,".")</f>
        <v>0</v>
      </c>
      <c r="D10" s="8"/>
    </row>
    <row r="11" spans="1:4" s="11" customFormat="1" ht="15" customHeight="1">
      <c r="A11" s="68"/>
      <c r="B11" s="7"/>
      <c r="C11" s="7"/>
      <c r="D11" s="8"/>
    </row>
    <row r="12" spans="1:4" s="10" customFormat="1" ht="15" customHeight="1">
      <c r="A12" s="78" t="s">
        <v>227</v>
      </c>
      <c r="B12" s="53" t="s">
        <v>228</v>
      </c>
      <c r="C12" s="4">
        <f>COUNTIF(Data!BJ:BJ,1)</f>
        <v>0</v>
      </c>
      <c r="D12" s="5">
        <f>IF(COUNTIF(Data!BJ:BJ,"&gt;0")=0,"",COUNTIF(Data!BJ:BJ,1)/COUNTIF(Data!BJ:BJ,"&gt;0"))</f>
      </c>
    </row>
    <row r="13" spans="1:4" s="10" customFormat="1" ht="15" customHeight="1">
      <c r="A13" s="79"/>
      <c r="B13" s="53" t="s">
        <v>229</v>
      </c>
      <c r="C13" s="4">
        <f>COUNTIF(Data!BJ:BJ,2)</f>
        <v>0</v>
      </c>
      <c r="D13" s="5">
        <f>IF(COUNTIF(Data!BJ:BJ,"&gt;0")=0,"",COUNTIF(Data!BJ:BJ,2)/COUNTIF(Data!BJ:BJ,"&gt;0"))</f>
      </c>
    </row>
    <row r="14" spans="1:4" s="10" customFormat="1" ht="15" customHeight="1">
      <c r="A14" s="79"/>
      <c r="B14" s="53" t="s">
        <v>7</v>
      </c>
      <c r="C14" s="4">
        <f>COUNTIF(Data!BJ:BJ,3)</f>
        <v>0</v>
      </c>
      <c r="D14" s="5">
        <f>IF(COUNTIF(Data!BJ:BJ,"&gt;0")=0,"",COUNTIF(Data!BJ:BJ,3)/COUNTIF(Data!BJ:BJ,"&gt;0"))</f>
      </c>
    </row>
    <row r="15" spans="1:4" s="10" customFormat="1" ht="15" customHeight="1">
      <c r="A15" s="79"/>
      <c r="B15" s="6" t="s">
        <v>4</v>
      </c>
      <c r="C15" s="4">
        <f>COUNTIF(Data!BJ:BJ,".")</f>
        <v>0</v>
      </c>
      <c r="D15" s="5"/>
    </row>
    <row r="16" spans="1:4" s="10" customFormat="1" ht="15" customHeight="1">
      <c r="A16" s="79"/>
      <c r="B16" s="4"/>
      <c r="C16" s="4"/>
      <c r="D16" s="5"/>
    </row>
    <row r="17" spans="1:4" s="11" customFormat="1" ht="15" customHeight="1">
      <c r="A17" s="68" t="s">
        <v>230</v>
      </c>
      <c r="B17" s="7" t="s">
        <v>12</v>
      </c>
      <c r="C17" s="27">
        <f>COUNTIF(Data!BK:BK,1)</f>
        <v>0</v>
      </c>
      <c r="D17" s="8">
        <f>IF(COUNTIF(Data!BK:BK,"&gt;0")=0,"",COUNTIF(Data!BK:BK,1)/COUNTIF(Data!BK:BK,"&gt;0"))</f>
      </c>
    </row>
    <row r="18" spans="1:4" s="11" customFormat="1" ht="15" customHeight="1">
      <c r="A18" s="85"/>
      <c r="B18" s="7" t="s">
        <v>11</v>
      </c>
      <c r="C18" s="27">
        <f>COUNTIF(Data!BK:BK,2)</f>
        <v>0</v>
      </c>
      <c r="D18" s="8">
        <f>IF(COUNTIF(Data!BK:BK,"&gt;0")=0,"",COUNTIF(Data!BK:BK,2)/COUNTIF(Data!BK:BK,"&gt;0"))</f>
      </c>
    </row>
    <row r="19" spans="1:4" s="11" customFormat="1" ht="15" customHeight="1">
      <c r="A19" s="85"/>
      <c r="B19" s="7" t="s">
        <v>231</v>
      </c>
      <c r="C19" s="27">
        <f>COUNTIF(Data!BK:BK,3)</f>
        <v>0</v>
      </c>
      <c r="D19" s="8">
        <f>IF(COUNTIF(Data!BK:BK,"&gt;0")=0,"",COUNTIF(Data!BK:BK,3)/COUNTIF(Data!BK:BK,"&gt;0"))</f>
      </c>
    </row>
    <row r="20" spans="1:4" s="11" customFormat="1" ht="15" customHeight="1">
      <c r="A20" s="85"/>
      <c r="B20" s="7" t="s">
        <v>10</v>
      </c>
      <c r="C20" s="27">
        <f>COUNTIF(Data!BK:BK,4)</f>
        <v>0</v>
      </c>
      <c r="D20" s="8">
        <f>IF(COUNTIF(Data!BK:BK,"&gt;0")=0,"",COUNTIF(Data!BK:BK,4)/COUNTIF(Data!BK:BK,"&gt;0"))</f>
      </c>
    </row>
    <row r="21" spans="1:4" s="11" customFormat="1" ht="15" customHeight="1">
      <c r="A21" s="85"/>
      <c r="B21" s="7" t="s">
        <v>9</v>
      </c>
      <c r="C21" s="27">
        <f>COUNTIF(Data!BK:BK,5)</f>
        <v>0</v>
      </c>
      <c r="D21" s="8">
        <f>IF(COUNTIF(Data!BK:BK,"&gt;0")=0,"",COUNTIF(Data!BK:BK,5)/COUNTIF(Data!BK:BK,"&gt;0"))</f>
      </c>
    </row>
    <row r="22" spans="1:4" s="11" customFormat="1" ht="15" customHeight="1">
      <c r="A22" s="85"/>
      <c r="B22" s="7" t="s">
        <v>142</v>
      </c>
      <c r="C22" s="27">
        <f>COUNTIF(Data!BK:BK,6)</f>
        <v>0</v>
      </c>
      <c r="D22" s="8">
        <f>IF(COUNTIF(Data!BK:BK,"&gt;0")=0,"",COUNTIF(Data!BK:BK,6)/COUNTIF(Data!BK:BK,"&gt;0"))</f>
      </c>
    </row>
    <row r="23" spans="1:4" s="11" customFormat="1" ht="15" customHeight="1">
      <c r="A23" s="85"/>
      <c r="B23" s="9" t="s">
        <v>4</v>
      </c>
      <c r="C23" s="27">
        <f>COUNTIF(Data!BK:BK,".")</f>
        <v>0</v>
      </c>
      <c r="D23" s="8"/>
    </row>
    <row r="24" spans="1:4" s="11" customFormat="1" ht="15" customHeight="1">
      <c r="A24" s="85"/>
      <c r="B24" s="7"/>
      <c r="C24" s="7"/>
      <c r="D24" s="27"/>
    </row>
  </sheetData>
  <sheetProtection/>
  <mergeCells count="4">
    <mergeCell ref="A2:A6"/>
    <mergeCell ref="A7:A11"/>
    <mergeCell ref="A12:A16"/>
    <mergeCell ref="A17:A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5"/>
    </sheetView>
  </sheetViews>
  <sheetFormatPr defaultColWidth="9.140625" defaultRowHeight="12.75" customHeight="1"/>
  <cols>
    <col min="1" max="1" width="42.8515625" style="25" customWidth="1"/>
    <col min="2" max="2" width="53.7109375" style="25" customWidth="1"/>
    <col min="3" max="3" width="15.7109375" style="25" customWidth="1"/>
    <col min="4" max="4" width="20.7109375" style="26" customWidth="1"/>
    <col min="5" max="16384" width="9.140625" style="25" customWidth="1"/>
  </cols>
  <sheetData>
    <row r="1" spans="1:4" s="3" customFormat="1" ht="24" customHeight="1">
      <c r="A1" s="37" t="s">
        <v>0</v>
      </c>
      <c r="B1" s="2" t="s">
        <v>1</v>
      </c>
      <c r="C1" s="2" t="s">
        <v>2</v>
      </c>
      <c r="D1" s="18" t="s">
        <v>3</v>
      </c>
    </row>
    <row r="2" spans="1:4" s="10" customFormat="1" ht="12.75" customHeight="1">
      <c r="A2" s="91" t="s">
        <v>232</v>
      </c>
      <c r="B2" s="4" t="s">
        <v>21</v>
      </c>
      <c r="C2" s="4">
        <f>COUNTIF(Data!BL:BL,1)</f>
        <v>0</v>
      </c>
      <c r="D2" s="5">
        <f>IF(COUNTIF(Data!BL:BL,"&gt;0")=0,"",COUNTIF(Data!BL:BL,1)/COUNTIF(Data!BL:BL,"&gt;0"))</f>
      </c>
    </row>
    <row r="3" spans="1:4" s="10" customFormat="1" ht="12.75" customHeight="1">
      <c r="A3" s="92"/>
      <c r="B3" s="4" t="s">
        <v>22</v>
      </c>
      <c r="C3" s="4">
        <f>COUNTIF(Data!BL:BL,2)</f>
        <v>0</v>
      </c>
      <c r="D3" s="5">
        <f>IF(COUNTIF(Data!BL:BL,"&gt;0")=0,"",COUNTIF(Data!BL:BL,2)/COUNTIF(Data!BL:BL,"&gt;0"))</f>
      </c>
    </row>
    <row r="4" spans="1:4" s="10" customFormat="1" ht="12.75" customHeight="1">
      <c r="A4" s="92"/>
      <c r="B4" s="6" t="s">
        <v>4</v>
      </c>
      <c r="C4" s="4">
        <f>COUNTIF(Data!BL:BL,".")</f>
        <v>0</v>
      </c>
      <c r="D4" s="5"/>
    </row>
    <row r="5" spans="1:4" s="10" customFormat="1" ht="12.75" customHeight="1">
      <c r="A5" s="92"/>
      <c r="B5" s="4"/>
      <c r="C5" s="4"/>
      <c r="D5" s="5"/>
    </row>
    <row r="6" spans="1:4" s="11" customFormat="1" ht="12.75" customHeight="1">
      <c r="A6" s="76" t="s">
        <v>233</v>
      </c>
      <c r="B6" s="7"/>
      <c r="C6" s="7"/>
      <c r="D6" s="8"/>
    </row>
    <row r="7" spans="1:4" s="11" customFormat="1" ht="12.75" customHeight="1">
      <c r="A7" s="76"/>
      <c r="B7" s="9" t="s">
        <v>4</v>
      </c>
      <c r="C7" s="7">
        <f>COUNTIF(Data!BM:BM,".")</f>
        <v>0</v>
      </c>
      <c r="D7" s="8"/>
    </row>
    <row r="8" spans="1:4" s="11" customFormat="1" ht="12.75" customHeight="1">
      <c r="A8" s="88"/>
      <c r="B8" s="7"/>
      <c r="C8" s="7"/>
      <c r="D8" s="8"/>
    </row>
    <row r="9" spans="1:4" s="56" customFormat="1" ht="12.75" customHeight="1">
      <c r="A9" s="69" t="s">
        <v>234</v>
      </c>
      <c r="B9" s="54" t="s">
        <v>134</v>
      </c>
      <c r="C9" s="54">
        <f>COUNTIF(Data!BN:BN,1)</f>
        <v>0</v>
      </c>
      <c r="D9" s="55">
        <f>IF(COUNTIF(Data!BN:BN,"&gt;0")=0,"",COUNTIF(Data!BN:BN,1)/COUNTIF(Data!BN:BN,"&lt;2"))</f>
      </c>
    </row>
    <row r="10" spans="1:4" s="56" customFormat="1" ht="12.75" customHeight="1">
      <c r="A10" s="69"/>
      <c r="B10" s="54" t="s">
        <v>135</v>
      </c>
      <c r="C10" s="54">
        <f>COUNTIF(Data!BN:BN,0)</f>
        <v>0</v>
      </c>
      <c r="D10" s="55">
        <f>IF(COUNTIF(Data!BN:BN,"&gt;0")=0,"",COUNTIF(Data!BN:BN,0)/COUNTIF(Data!BN:BN,"&lt;2"))</f>
      </c>
    </row>
    <row r="11" spans="1:4" s="56" customFormat="1" ht="12.75" customHeight="1">
      <c r="A11" s="69"/>
      <c r="B11" s="57" t="s">
        <v>4</v>
      </c>
      <c r="C11" s="54">
        <f>COUNTIF(Data!BN:BN,".")</f>
        <v>0</v>
      </c>
      <c r="D11" s="58"/>
    </row>
    <row r="12" spans="1:4" s="56" customFormat="1" ht="12.75" customHeight="1">
      <c r="A12" s="69"/>
      <c r="B12" s="54"/>
      <c r="C12" s="54"/>
      <c r="D12" s="55"/>
    </row>
    <row r="13" spans="1:4" s="61" customFormat="1" ht="12.75" customHeight="1">
      <c r="A13" s="89" t="s">
        <v>235</v>
      </c>
      <c r="B13" s="59" t="s">
        <v>134</v>
      </c>
      <c r="C13" s="59">
        <f>COUNTIF(Data!BO:BO,1)</f>
        <v>0</v>
      </c>
      <c r="D13" s="60">
        <f>IF(COUNTIF(Data!BO:BO,"&gt;0")=0,"",COUNTIF(Data!BO:BO,1)/COUNTIF(Data!BO:BO,"&lt;2"))</f>
      </c>
    </row>
    <row r="14" spans="1:4" s="61" customFormat="1" ht="12.75" customHeight="1">
      <c r="A14" s="90"/>
      <c r="B14" s="59" t="s">
        <v>135</v>
      </c>
      <c r="C14" s="59">
        <f>COUNTIF(Data!BO:BO,0)</f>
        <v>0</v>
      </c>
      <c r="D14" s="60">
        <f>IF(COUNTIF(Data!BO:BO,"&gt;0")=0,"",COUNTIF(Data!BO:BO,0)/COUNTIF(Data!BO:BO,"&lt;2"))</f>
      </c>
    </row>
    <row r="15" spans="1:4" s="61" customFormat="1" ht="12.75" customHeight="1">
      <c r="A15" s="90"/>
      <c r="B15" s="62" t="s">
        <v>4</v>
      </c>
      <c r="C15" s="59">
        <f>COUNTIF(Data!BO:BO,".")</f>
        <v>0</v>
      </c>
      <c r="D15" s="60"/>
    </row>
    <row r="16" spans="1:4" s="61" customFormat="1" ht="12.75" customHeight="1">
      <c r="A16" s="90"/>
      <c r="B16" s="59"/>
      <c r="C16" s="59"/>
      <c r="D16" s="60"/>
    </row>
    <row r="17" spans="1:4" s="56" customFormat="1" ht="12.75" customHeight="1">
      <c r="A17" s="69" t="s">
        <v>236</v>
      </c>
      <c r="B17" s="54" t="s">
        <v>134</v>
      </c>
      <c r="C17" s="54">
        <f>COUNTIF(Data!BP:BP,1)</f>
        <v>0</v>
      </c>
      <c r="D17" s="55">
        <f>IF(COUNTIF(Data!BP:BP,"&gt;0")=0,"",COUNTIF(Data!BP:BP,1)/COUNTIF(Data!BP:BP,"&lt;2"))</f>
      </c>
    </row>
    <row r="18" spans="1:4" s="56" customFormat="1" ht="12.75" customHeight="1">
      <c r="A18" s="69"/>
      <c r="B18" s="54" t="s">
        <v>135</v>
      </c>
      <c r="C18" s="54">
        <f>COUNTIF(Data!BP:BP,0)</f>
        <v>0</v>
      </c>
      <c r="D18" s="55">
        <f>IF(COUNTIF(Data!BP:BP,"&gt;0")=0,"",COUNTIF(Data!BP:BP,0)/COUNTIF(Data!BP:BP,"&lt;2"))</f>
      </c>
    </row>
    <row r="19" spans="1:4" s="56" customFormat="1" ht="12.75" customHeight="1">
      <c r="A19" s="69"/>
      <c r="B19" s="57" t="s">
        <v>4</v>
      </c>
      <c r="C19" s="54">
        <f>COUNTIF(Data!BP:BP,".")</f>
        <v>0</v>
      </c>
      <c r="D19" s="58"/>
    </row>
    <row r="20" spans="1:4" s="56" customFormat="1" ht="12.75" customHeight="1">
      <c r="A20" s="69"/>
      <c r="B20" s="54"/>
      <c r="C20" s="54"/>
      <c r="D20" s="55"/>
    </row>
    <row r="21" spans="1:4" s="61" customFormat="1" ht="12.75" customHeight="1">
      <c r="A21" s="89" t="s">
        <v>237</v>
      </c>
      <c r="B21" s="59" t="s">
        <v>134</v>
      </c>
      <c r="C21" s="59">
        <f>COUNTIF(Data!BQ:BQ,1)</f>
        <v>0</v>
      </c>
      <c r="D21" s="60">
        <f>IF(COUNTIF(Data!BQ:BQ,"&gt;0")=0,"",COUNTIF(Data!BQ:BQ,1)/COUNTIF(Data!BQ:BQ,"&lt;2"))</f>
      </c>
    </row>
    <row r="22" spans="1:4" s="61" customFormat="1" ht="12.75" customHeight="1">
      <c r="A22" s="90"/>
      <c r="B22" s="59" t="s">
        <v>135</v>
      </c>
      <c r="C22" s="59">
        <f>COUNTIF(Data!BQ:BQ,0)</f>
        <v>0</v>
      </c>
      <c r="D22" s="60">
        <f>IF(COUNTIF(Data!BQ:BQ,"&gt;0")=0,"",COUNTIF(Data!BQ:BQ,0)/COUNTIF(Data!BQ:BQ,"&lt;2"))</f>
      </c>
    </row>
    <row r="23" spans="1:4" s="61" customFormat="1" ht="12.75" customHeight="1">
      <c r="A23" s="90"/>
      <c r="B23" s="62" t="s">
        <v>4</v>
      </c>
      <c r="C23" s="59">
        <f>COUNTIF(Data!BQ:BQ,".")</f>
        <v>0</v>
      </c>
      <c r="D23" s="60"/>
    </row>
    <row r="24" spans="1:4" s="61" customFormat="1" ht="12.75" customHeight="1">
      <c r="A24" s="90"/>
      <c r="B24" s="59"/>
      <c r="C24" s="59"/>
      <c r="D24" s="60"/>
    </row>
    <row r="25" spans="1:4" s="56" customFormat="1" ht="12.75" customHeight="1">
      <c r="A25" s="69" t="s">
        <v>238</v>
      </c>
      <c r="B25" s="54" t="s">
        <v>134</v>
      </c>
      <c r="C25" s="54">
        <f>COUNTIF(Data!BR:BR,1)</f>
        <v>0</v>
      </c>
      <c r="D25" s="55">
        <f>IF(COUNTIF(Data!BR:BR,"&gt;0")=0,"",COUNTIF(Data!BR:BR,1)/COUNTIF(Data!BR:BR,"&lt;2"))</f>
      </c>
    </row>
    <row r="26" spans="1:4" s="56" customFormat="1" ht="12.75" customHeight="1">
      <c r="A26" s="69"/>
      <c r="B26" s="54" t="s">
        <v>135</v>
      </c>
      <c r="C26" s="54">
        <f>COUNTIF(Data!BR:BR,0)</f>
        <v>0</v>
      </c>
      <c r="D26" s="55">
        <f>IF(COUNTIF(Data!BR:BR,"&gt;0")=0,"",COUNTIF(Data!BR:BR,0)/COUNTIF(Data!BR:BR,"&lt;2"))</f>
      </c>
    </row>
    <row r="27" spans="1:4" s="56" customFormat="1" ht="12.75" customHeight="1">
      <c r="A27" s="69"/>
      <c r="B27" s="57" t="s">
        <v>4</v>
      </c>
      <c r="C27" s="54">
        <f>COUNTIF(Data!BR:BR,".")</f>
        <v>0</v>
      </c>
      <c r="D27" s="58"/>
    </row>
    <row r="28" spans="1:4" s="56" customFormat="1" ht="12.75" customHeight="1">
      <c r="A28" s="69"/>
      <c r="B28" s="54"/>
      <c r="C28" s="54"/>
      <c r="D28" s="55"/>
    </row>
    <row r="29" spans="1:4" s="61" customFormat="1" ht="12.75" customHeight="1">
      <c r="A29" s="89" t="s">
        <v>239</v>
      </c>
      <c r="B29" s="59" t="s">
        <v>134</v>
      </c>
      <c r="C29" s="59">
        <f>COUNTIF(Data!BS:BS,1)</f>
        <v>0</v>
      </c>
      <c r="D29" s="60">
        <f>IF(COUNTIF(Data!BS:BS,"&gt;0")=0,"",COUNTIF(Data!BS:BS,1)/COUNTIF(Data!BS:BS,"&lt;2"))</f>
      </c>
    </row>
    <row r="30" spans="1:4" s="61" customFormat="1" ht="12.75" customHeight="1">
      <c r="A30" s="90"/>
      <c r="B30" s="59" t="s">
        <v>135</v>
      </c>
      <c r="C30" s="59">
        <f>COUNTIF(Data!BS:BS,0)</f>
        <v>0</v>
      </c>
      <c r="D30" s="60">
        <f>IF(COUNTIF(Data!BS:BS,"&gt;0")=0,"",COUNTIF(Data!BS:BS,0)/COUNTIF(Data!BS:BS,"&lt;2"))</f>
      </c>
    </row>
    <row r="31" spans="1:4" s="61" customFormat="1" ht="12.75" customHeight="1">
      <c r="A31" s="90"/>
      <c r="B31" s="62" t="s">
        <v>4</v>
      </c>
      <c r="C31" s="59">
        <f>COUNTIF(Data!BS:BS,".")</f>
        <v>0</v>
      </c>
      <c r="D31" s="60"/>
    </row>
    <row r="32" spans="1:4" s="61" customFormat="1" ht="12.75" customHeight="1">
      <c r="A32" s="90"/>
      <c r="B32" s="59"/>
      <c r="C32" s="59"/>
      <c r="D32" s="60"/>
    </row>
    <row r="33" spans="1:4" s="56" customFormat="1" ht="13.5" customHeight="1">
      <c r="A33" s="69" t="s">
        <v>240</v>
      </c>
      <c r="B33" s="54" t="s">
        <v>134</v>
      </c>
      <c r="C33" s="54">
        <f>COUNTIF(Data!BT:BT,1)</f>
        <v>0</v>
      </c>
      <c r="D33" s="55">
        <f>IF(COUNTIF(Data!BT:BT,"&gt;0")=0,"",COUNTIF(Data!BT:BT,1)/COUNTIF(Data!BT:BT,"&lt;2"))</f>
      </c>
    </row>
    <row r="34" spans="1:4" s="56" customFormat="1" ht="12.75" customHeight="1">
      <c r="A34" s="69"/>
      <c r="B34" s="54" t="s">
        <v>135</v>
      </c>
      <c r="C34" s="54">
        <f>COUNTIF(Data!BT:BT,0)</f>
        <v>0</v>
      </c>
      <c r="D34" s="55">
        <f>IF(COUNTIF(Data!BT:BT,"&gt;0")=0,"",COUNTIF(Data!BT:BT,0)/COUNTIF(Data!BT:BT,"&lt;2"))</f>
      </c>
    </row>
    <row r="35" spans="1:4" s="56" customFormat="1" ht="12.75" customHeight="1">
      <c r="A35" s="69"/>
      <c r="B35" s="57" t="s">
        <v>4</v>
      </c>
      <c r="C35" s="54">
        <f>COUNTIF(Data!BT:BT,".")</f>
        <v>0</v>
      </c>
      <c r="D35" s="58"/>
    </row>
    <row r="36" spans="1:4" s="56" customFormat="1" ht="12.75" customHeight="1">
      <c r="A36" s="69"/>
      <c r="B36" s="54"/>
      <c r="C36" s="54"/>
      <c r="D36" s="55"/>
    </row>
    <row r="37" spans="1:4" s="61" customFormat="1" ht="12.75" customHeight="1">
      <c r="A37" s="89" t="s">
        <v>248</v>
      </c>
      <c r="B37" s="59" t="s">
        <v>134</v>
      </c>
      <c r="C37" s="59">
        <f>COUNTIF(Data!BU:BU,1)</f>
        <v>0</v>
      </c>
      <c r="D37" s="60">
        <f>IF(COUNTIF(Data!BU:BU,"&gt;0")=0,"",COUNTIF(Data!BU:BU,1)/COUNTIF(Data!BU:BU,"&lt;2"))</f>
      </c>
    </row>
    <row r="38" spans="1:4" s="61" customFormat="1" ht="12.75" customHeight="1">
      <c r="A38" s="90"/>
      <c r="B38" s="59" t="s">
        <v>135</v>
      </c>
      <c r="C38" s="59">
        <f>COUNTIF(Data!BU:BU,0)</f>
        <v>0</v>
      </c>
      <c r="D38" s="60">
        <f>IF(COUNTIF(Data!BU:BU,"&gt;0")=0,"",COUNTIF(Data!BU:BU,0)/COUNTIF(Data!BU:BU,"&lt;2"))</f>
      </c>
    </row>
    <row r="39" spans="1:4" s="61" customFormat="1" ht="12.75" customHeight="1">
      <c r="A39" s="90"/>
      <c r="B39" s="62" t="s">
        <v>4</v>
      </c>
      <c r="C39" s="59">
        <f>COUNTIF(Data!BU:BU,".")</f>
        <v>0</v>
      </c>
      <c r="D39" s="60"/>
    </row>
    <row r="40" spans="1:4" s="61" customFormat="1" ht="12.75" customHeight="1">
      <c r="A40" s="90"/>
      <c r="B40" s="59"/>
      <c r="C40" s="59"/>
      <c r="D40" s="60"/>
    </row>
    <row r="41" spans="1:4" s="56" customFormat="1" ht="12.75" customHeight="1">
      <c r="A41" s="69" t="s">
        <v>247</v>
      </c>
      <c r="B41" s="54" t="s">
        <v>134</v>
      </c>
      <c r="C41" s="54">
        <f>COUNTIF(Data!BV:BV,1)</f>
        <v>0</v>
      </c>
      <c r="D41" s="55">
        <f>IF(COUNTIF(Data!BV:BV,"&gt;0")=0,"",COUNTIF(Data!BV:BV,1)/COUNTIF(Data!BV:BV,"&lt;2"))</f>
      </c>
    </row>
    <row r="42" spans="1:4" s="56" customFormat="1" ht="12.75" customHeight="1">
      <c r="A42" s="69"/>
      <c r="B42" s="54" t="s">
        <v>135</v>
      </c>
      <c r="C42" s="54">
        <f>COUNTIF(Data!BV:BV,0)</f>
        <v>0</v>
      </c>
      <c r="D42" s="55">
        <f>IF(COUNTIF(Data!BV:BV,"&gt;0")=0,"",COUNTIF(Data!BV:BV,0)/COUNTIF(Data!BV:BV,"&lt;2"))</f>
      </c>
    </row>
    <row r="43" spans="1:4" s="56" customFormat="1" ht="12.75" customHeight="1">
      <c r="A43" s="69"/>
      <c r="B43" s="57" t="s">
        <v>4</v>
      </c>
      <c r="C43" s="54">
        <f>COUNTIF(Data!BV:BV,".")</f>
        <v>0</v>
      </c>
      <c r="D43" s="58"/>
    </row>
    <row r="44" spans="1:4" s="56" customFormat="1" ht="12.75" customHeight="1">
      <c r="A44" s="69"/>
      <c r="B44" s="54"/>
      <c r="C44" s="54"/>
      <c r="D44" s="55"/>
    </row>
    <row r="45" spans="1:4" s="61" customFormat="1" ht="12.75" customHeight="1">
      <c r="A45" s="89" t="s">
        <v>246</v>
      </c>
      <c r="B45" s="59" t="s">
        <v>134</v>
      </c>
      <c r="C45" s="59">
        <f>COUNTIF(Data!BW:BW,1)</f>
        <v>0</v>
      </c>
      <c r="D45" s="60">
        <f>IF(COUNTIF(Data!BW:BW,"&gt;0")=0,"",COUNTIF(Data!BW:BW,1)/COUNTIF(Data!BW:BW,"&lt;2"))</f>
      </c>
    </row>
    <row r="46" spans="1:4" s="61" customFormat="1" ht="12.75" customHeight="1">
      <c r="A46" s="90"/>
      <c r="B46" s="59" t="s">
        <v>135</v>
      </c>
      <c r="C46" s="59">
        <f>COUNTIF(Data!BW:BW,0)</f>
        <v>0</v>
      </c>
      <c r="D46" s="60">
        <f>IF(COUNTIF(Data!BW:BW,"&gt;0")=0,"",COUNTIF(Data!BW:BW,0)/COUNTIF(Data!BW:BW,"&lt;2"))</f>
      </c>
    </row>
    <row r="47" spans="1:4" s="61" customFormat="1" ht="12.75" customHeight="1">
      <c r="A47" s="90"/>
      <c r="B47" s="62" t="s">
        <v>4</v>
      </c>
      <c r="C47" s="59">
        <f>COUNTIF(Data!BW:BW,".")</f>
        <v>0</v>
      </c>
      <c r="D47" s="60"/>
    </row>
    <row r="48" spans="1:4" s="61" customFormat="1" ht="12.75" customHeight="1">
      <c r="A48" s="90"/>
      <c r="B48" s="59"/>
      <c r="C48" s="59"/>
      <c r="D48" s="60"/>
    </row>
    <row r="49" spans="1:4" s="56" customFormat="1" ht="12.75" customHeight="1">
      <c r="A49" s="69" t="s">
        <v>245</v>
      </c>
      <c r="B49" s="54" t="s">
        <v>134</v>
      </c>
      <c r="C49" s="54">
        <f>COUNTIF(Data!BX:BX,1)</f>
        <v>0</v>
      </c>
      <c r="D49" s="55">
        <f>IF(COUNTIF(Data!BX:BX,"&gt;0")=0,"",COUNTIF(Data!BX:BX,1)/COUNTIF(Data!BX:BX,"&lt;2"))</f>
      </c>
    </row>
    <row r="50" spans="1:4" s="56" customFormat="1" ht="12.75" customHeight="1">
      <c r="A50" s="69"/>
      <c r="B50" s="54" t="s">
        <v>135</v>
      </c>
      <c r="C50" s="54">
        <f>COUNTIF(Data!BX:BX,0)</f>
        <v>0</v>
      </c>
      <c r="D50" s="55">
        <f>IF(COUNTIF(Data!BX:BX,"&gt;0")=0,"",COUNTIF(Data!BX:BX,0)/COUNTIF(Data!BX:BX,"&lt;2"))</f>
      </c>
    </row>
    <row r="51" spans="1:4" s="56" customFormat="1" ht="12.75" customHeight="1">
      <c r="A51" s="69"/>
      <c r="B51" s="57" t="s">
        <v>4</v>
      </c>
      <c r="C51" s="54">
        <f>COUNTIF(Data!BX:BX,".")</f>
        <v>0</v>
      </c>
      <c r="D51" s="58"/>
    </row>
    <row r="52" spans="1:4" s="56" customFormat="1" ht="12.75" customHeight="1">
      <c r="A52" s="69"/>
      <c r="B52" s="54"/>
      <c r="C52" s="54"/>
      <c r="D52" s="55"/>
    </row>
    <row r="53" spans="1:4" s="61" customFormat="1" ht="12.75" customHeight="1">
      <c r="A53" s="89" t="s">
        <v>244</v>
      </c>
      <c r="B53" s="59" t="s">
        <v>134</v>
      </c>
      <c r="C53" s="59">
        <f>COUNTIF(Data!BY:BY,1)</f>
        <v>0</v>
      </c>
      <c r="D53" s="60">
        <f>IF(COUNTIF(Data!BY:BY,"&gt;0")=0,"",COUNTIF(Data!BY:BY,1)/COUNTIF(Data!BY:BY,"&lt;2"))</f>
      </c>
    </row>
    <row r="54" spans="1:4" s="61" customFormat="1" ht="12.75" customHeight="1">
      <c r="A54" s="90"/>
      <c r="B54" s="59" t="s">
        <v>135</v>
      </c>
      <c r="C54" s="59">
        <f>COUNTIF(Data!BY:BY,0)</f>
        <v>0</v>
      </c>
      <c r="D54" s="60">
        <f>IF(COUNTIF(Data!BY:BY,"&gt;0")=0,"",COUNTIF(Data!BY:BY,0)/COUNTIF(Data!BY:BY,"&lt;2"))</f>
      </c>
    </row>
    <row r="55" spans="1:4" s="61" customFormat="1" ht="12.75" customHeight="1">
      <c r="A55" s="90"/>
      <c r="B55" s="62" t="s">
        <v>4</v>
      </c>
      <c r="C55" s="59">
        <f>COUNTIF(Data!BY:BY,".")</f>
        <v>0</v>
      </c>
      <c r="D55" s="60"/>
    </row>
    <row r="56" spans="1:4" s="61" customFormat="1" ht="12.75" customHeight="1">
      <c r="A56" s="90"/>
      <c r="B56" s="59"/>
      <c r="C56" s="59"/>
      <c r="D56" s="60"/>
    </row>
    <row r="57" spans="1:4" s="56" customFormat="1" ht="12.75" customHeight="1">
      <c r="A57" s="69" t="s">
        <v>243</v>
      </c>
      <c r="B57" s="54" t="s">
        <v>134</v>
      </c>
      <c r="C57" s="54">
        <f>COUNTIF(Data!BZ:BZ,1)</f>
        <v>0</v>
      </c>
      <c r="D57" s="55">
        <f>IF(COUNTIF(Data!BZ:BZ,"&gt;0")=0,"",COUNTIF(Data!BZ:BZ,1)/COUNTIF(Data!BZ:BZ,"&lt;2"))</f>
      </c>
    </row>
    <row r="58" spans="1:4" s="56" customFormat="1" ht="12.75" customHeight="1">
      <c r="A58" s="69"/>
      <c r="B58" s="54" t="s">
        <v>135</v>
      </c>
      <c r="C58" s="54">
        <f>COUNTIF(Data!BZ:BZ,0)</f>
        <v>0</v>
      </c>
      <c r="D58" s="55">
        <f>IF(COUNTIF(Data!BZ:BZ,"&gt;0")=0,"",COUNTIF(Data!BZ:BZ,0)/COUNTIF(Data!BZ:BZ,"&lt;2"))</f>
      </c>
    </row>
    <row r="59" spans="1:4" s="56" customFormat="1" ht="12.75" customHeight="1">
      <c r="A59" s="69"/>
      <c r="B59" s="57" t="s">
        <v>4</v>
      </c>
      <c r="C59" s="54">
        <f>COUNTIF(Data!BZ:BZ,".")</f>
        <v>0</v>
      </c>
      <c r="D59" s="58"/>
    </row>
    <row r="60" spans="1:4" s="56" customFormat="1" ht="12.75" customHeight="1">
      <c r="A60" s="69"/>
      <c r="B60" s="54"/>
      <c r="C60" s="54"/>
      <c r="D60" s="55"/>
    </row>
    <row r="61" spans="1:4" s="61" customFormat="1" ht="12.75" customHeight="1">
      <c r="A61" s="89" t="s">
        <v>242</v>
      </c>
      <c r="B61" s="59" t="s">
        <v>134</v>
      </c>
      <c r="C61" s="59">
        <f>COUNTIF(Data!CA:CA,1)</f>
        <v>0</v>
      </c>
      <c r="D61" s="60">
        <f>IF(COUNTIF(Data!CA:CA,"&gt;0")=0,"",COUNTIF(Data!CA:CA,1)/COUNTIF(Data!CA:CA,"&lt;2"))</f>
      </c>
    </row>
    <row r="62" spans="1:4" s="61" customFormat="1" ht="12.75" customHeight="1">
      <c r="A62" s="90"/>
      <c r="B62" s="59" t="s">
        <v>135</v>
      </c>
      <c r="C62" s="59">
        <f>COUNTIF(Data!CA:CA,0)</f>
        <v>0</v>
      </c>
      <c r="D62" s="60">
        <f>IF(COUNTIF(Data!CA:CA,"&gt;0")=0,"",COUNTIF(Data!CA:CA,0)/COUNTIF(Data!CA:CA,"&lt;2"))</f>
      </c>
    </row>
    <row r="63" spans="1:4" s="61" customFormat="1" ht="12.75" customHeight="1">
      <c r="A63" s="90"/>
      <c r="B63" s="62" t="s">
        <v>4</v>
      </c>
      <c r="C63" s="59">
        <f>COUNTIF(Data!CA:CA,".")</f>
        <v>0</v>
      </c>
      <c r="D63" s="60"/>
    </row>
    <row r="64" spans="1:4" s="61" customFormat="1" ht="12.75" customHeight="1">
      <c r="A64" s="90"/>
      <c r="B64" s="59"/>
      <c r="C64" s="59"/>
      <c r="D64" s="60"/>
    </row>
    <row r="65" spans="1:4" s="56" customFormat="1" ht="12.75" customHeight="1">
      <c r="A65" s="69" t="s">
        <v>241</v>
      </c>
      <c r="B65" s="54" t="s">
        <v>134</v>
      </c>
      <c r="C65" s="54">
        <f>COUNTIF(Data!CB:CB,1)</f>
        <v>0</v>
      </c>
      <c r="D65" s="55">
        <f>IF(COUNTIF(Data!CB:CB,"&gt;0")=0,"",COUNTIF(Data!CB:CB,1)/COUNTIF(Data!CB:CB,"&lt;2"))</f>
      </c>
    </row>
    <row r="66" spans="1:4" s="56" customFormat="1" ht="12.75" customHeight="1">
      <c r="A66" s="69"/>
      <c r="B66" s="54" t="s">
        <v>135</v>
      </c>
      <c r="C66" s="54">
        <f>COUNTIF(Data!CB:CB,0)</f>
        <v>0</v>
      </c>
      <c r="D66" s="55">
        <f>IF(COUNTIF(Data!CB:CB,"&gt;0")=0,"",COUNTIF(Data!CB:CB,0)/COUNTIF(Data!CB:CB,"&lt;2"))</f>
      </c>
    </row>
    <row r="67" spans="1:4" s="56" customFormat="1" ht="12.75" customHeight="1">
      <c r="A67" s="69"/>
      <c r="B67" s="57" t="s">
        <v>4</v>
      </c>
      <c r="C67" s="54">
        <f>COUNTIF(Data!CB:CB,".")</f>
        <v>0</v>
      </c>
      <c r="D67" s="58"/>
    </row>
    <row r="68" spans="1:4" s="56" customFormat="1" ht="12.75" customHeight="1">
      <c r="A68" s="69"/>
      <c r="B68" s="54"/>
      <c r="C68" s="54"/>
      <c r="D68" s="55"/>
    </row>
    <row r="69" spans="1:4" s="64" customFormat="1" ht="12.75" customHeight="1">
      <c r="A69" s="93" t="s">
        <v>252</v>
      </c>
      <c r="B69" s="59" t="s">
        <v>249</v>
      </c>
      <c r="C69" s="59">
        <f>COUNTIF(Data!CC:CC,1)</f>
        <v>0</v>
      </c>
      <c r="D69" s="60">
        <f>IF(COUNTIF(Data!CC:CC,"&gt;0")=0,"",COUNTIF(Data!CC:CC,1)/COUNTIF(Data!CC:CC,"&lt;2"))</f>
      </c>
    </row>
    <row r="70" spans="1:4" s="64" customFormat="1" ht="12.75" customHeight="1">
      <c r="A70" s="93"/>
      <c r="B70" s="59" t="s">
        <v>250</v>
      </c>
      <c r="C70" s="59">
        <f>COUNTIF(Data!CC:CC,2)</f>
        <v>0</v>
      </c>
      <c r="D70" s="60">
        <f>IF(COUNTIF(Data!CC:CC,"&gt;0")=0,"",COUNTIF(Data!CC:CC,2)/COUNTIF(Data!CC:CC,"&lt;2"))</f>
      </c>
    </row>
    <row r="71" spans="1:4" s="64" customFormat="1" ht="12.75" customHeight="1">
      <c r="A71" s="93"/>
      <c r="B71" s="59" t="s">
        <v>251</v>
      </c>
      <c r="C71" s="59">
        <f>COUNTIF(Data!CC:CC,3)</f>
        <v>0</v>
      </c>
      <c r="D71" s="60">
        <f>IF(COUNTIF(Data!CC:CC,"&gt;0")=0,"",COUNTIF(Data!CC:CC,3)/COUNTIF(Data!CC:CC,"&lt;2"))</f>
      </c>
    </row>
    <row r="72" spans="1:4" s="64" customFormat="1" ht="12.75" customHeight="1">
      <c r="A72" s="93"/>
      <c r="B72" s="62" t="s">
        <v>4</v>
      </c>
      <c r="C72" s="59">
        <f>COUNTIF(Data!CC:CC,".")</f>
        <v>0</v>
      </c>
      <c r="D72" s="60"/>
    </row>
    <row r="73" spans="1:4" s="64" customFormat="1" ht="12.75" customHeight="1">
      <c r="A73" s="93"/>
      <c r="B73" s="59"/>
      <c r="C73" s="59"/>
      <c r="D73" s="60"/>
    </row>
    <row r="74" spans="1:4" s="56" customFormat="1" ht="12.75" customHeight="1">
      <c r="A74" s="69" t="s">
        <v>253</v>
      </c>
      <c r="B74" s="54" t="s">
        <v>254</v>
      </c>
      <c r="C74" s="54">
        <f>COUNTIF(Data!CD:CD,1)</f>
        <v>0</v>
      </c>
      <c r="D74" s="55">
        <f>IF(COUNTIF(Data!CD:CD,"&gt;0")=0,"",COUNTIF(Data!CD:CD,1)/COUNTIF(Data!CD:CD,"&lt;2"))</f>
      </c>
    </row>
    <row r="75" spans="1:4" s="56" customFormat="1" ht="12.75" customHeight="1">
      <c r="A75" s="69"/>
      <c r="B75" s="54" t="s">
        <v>376</v>
      </c>
      <c r="C75" s="54">
        <f>COUNTIF(Data!CD:CD,2)</f>
        <v>0</v>
      </c>
      <c r="D75" s="55">
        <f>IF(COUNTIF(Data!CD:CD,"&gt;0")=0,"",COUNTIF(Data!CD:CD,2)/COUNTIF(Data!CD:CD,"&lt;2"))</f>
      </c>
    </row>
    <row r="76" spans="1:4" s="56" customFormat="1" ht="12.75" customHeight="1">
      <c r="A76" s="69"/>
      <c r="B76" s="54" t="s">
        <v>255</v>
      </c>
      <c r="C76" s="54">
        <f>COUNTIF(Data!CD:CD,3)</f>
        <v>0</v>
      </c>
      <c r="D76" s="55">
        <f>IF(COUNTIF(Data!CD:CD,"&gt;0")=0,"",COUNTIF(Data!CD:CD,3)/COUNTIF(Data!CD:CD,"&lt;2"))</f>
      </c>
    </row>
    <row r="77" spans="1:4" s="56" customFormat="1" ht="12.75" customHeight="1">
      <c r="A77" s="69"/>
      <c r="B77" s="57" t="s">
        <v>4</v>
      </c>
      <c r="C77" s="54">
        <f>COUNTIF(Data!CD:CD,".")</f>
        <v>0</v>
      </c>
      <c r="D77" s="55"/>
    </row>
    <row r="78" spans="1:4" s="56" customFormat="1" ht="12.75" customHeight="1">
      <c r="A78" s="63"/>
      <c r="B78" s="54"/>
      <c r="C78" s="54"/>
      <c r="D78" s="55"/>
    </row>
    <row r="79" spans="1:4" s="64" customFormat="1" ht="12.75" customHeight="1">
      <c r="A79" s="68" t="s">
        <v>256</v>
      </c>
      <c r="B79" s="59" t="s">
        <v>257</v>
      </c>
      <c r="C79" s="59">
        <f>COUNTIF(Data!CE:CE,1)</f>
        <v>0</v>
      </c>
      <c r="D79" s="60">
        <f>IF(COUNTIF(Data!CE:CE,"&gt;0")=0,"",COUNTIF(Data!CE:CE,1)/COUNTIF(Data!CE:CE,"&lt;2"))</f>
      </c>
    </row>
    <row r="80" spans="1:4" s="64" customFormat="1" ht="12.75" customHeight="1">
      <c r="A80" s="68"/>
      <c r="B80" s="59" t="s">
        <v>258</v>
      </c>
      <c r="C80" s="59">
        <f>COUNTIF(Data!CE:CE,2)</f>
        <v>0</v>
      </c>
      <c r="D80" s="60">
        <f>IF(COUNTIF(Data!CE:CE,"&gt;0")=0,"",COUNTIF(Data!CE:CE,2)/COUNTIF(Data!CE:CE,"&lt;2"))</f>
      </c>
    </row>
    <row r="81" spans="1:4" s="64" customFormat="1" ht="12.75" customHeight="1">
      <c r="A81" s="68"/>
      <c r="B81" s="59" t="s">
        <v>259</v>
      </c>
      <c r="C81" s="59">
        <f>COUNTIF(Data!CE:CE,3)</f>
        <v>0</v>
      </c>
      <c r="D81" s="60">
        <f>IF(COUNTIF(Data!CE:CE,"&gt;0")=0,"",COUNTIF(Data!CE:CE,3)/COUNTIF(Data!CE:CE,"&lt;2"))</f>
      </c>
    </row>
    <row r="82" spans="1:4" s="64" customFormat="1" ht="12.75" customHeight="1">
      <c r="A82" s="68"/>
      <c r="B82" s="62" t="s">
        <v>4</v>
      </c>
      <c r="C82" s="59">
        <f>COUNTIF(Data!CE:CE,".")</f>
        <v>0</v>
      </c>
      <c r="D82" s="60"/>
    </row>
    <row r="83" spans="1:4" s="64" customFormat="1" ht="12.75" customHeight="1">
      <c r="A83" s="65"/>
      <c r="B83" s="59"/>
      <c r="C83" s="59"/>
      <c r="D83" s="60"/>
    </row>
    <row r="84" spans="1:4" s="56" customFormat="1" ht="12.75" customHeight="1">
      <c r="A84" s="63" t="s">
        <v>260</v>
      </c>
      <c r="B84" s="54" t="s">
        <v>261</v>
      </c>
      <c r="C84" s="54">
        <f>COUNTIF(Data!CF:CF,1)</f>
        <v>0</v>
      </c>
      <c r="D84" s="55">
        <f>IF(COUNTIF(Data!CF:CF,"&gt;0")=0,"",COUNTIF(Data!CF:CF,1)/COUNTIF(Data!CF:CF,"&lt;2"))</f>
      </c>
    </row>
    <row r="85" spans="1:4" s="56" customFormat="1" ht="12.75" customHeight="1">
      <c r="A85" s="63"/>
      <c r="B85" s="54" t="s">
        <v>262</v>
      </c>
      <c r="C85" s="54">
        <f>COUNTIF(Data!CF:CF,2)</f>
        <v>0</v>
      </c>
      <c r="D85" s="55">
        <f>IF(COUNTIF(Data!CF:CF,"&gt;0")=0,"",COUNTIF(Data!CF:CF,2)/COUNTIF(Data!CF:CF,"&lt;2"))</f>
      </c>
    </row>
    <row r="86" spans="1:4" s="56" customFormat="1" ht="12.75" customHeight="1">
      <c r="A86" s="63"/>
      <c r="B86" s="54" t="s">
        <v>263</v>
      </c>
      <c r="C86" s="54">
        <f>COUNTIF(Data!CF:CF,3)</f>
        <v>0</v>
      </c>
      <c r="D86" s="55">
        <f>IF(COUNTIF(Data!CF:CF,"&gt;0")=0,"",COUNTIF(Data!CF:CF,3)/COUNTIF(Data!CF:CF,"&lt;2"))</f>
      </c>
    </row>
    <row r="87" spans="1:4" s="56" customFormat="1" ht="12.75" customHeight="1">
      <c r="A87" s="63"/>
      <c r="B87" s="57" t="s">
        <v>4</v>
      </c>
      <c r="C87" s="54">
        <f>COUNTIF(Data!CF:CF,".")</f>
        <v>0</v>
      </c>
      <c r="D87" s="55"/>
    </row>
    <row r="88" spans="1:4" s="56" customFormat="1" ht="12.75" customHeight="1">
      <c r="A88" s="63"/>
      <c r="B88" s="54"/>
      <c r="C88" s="54"/>
      <c r="D88" s="55"/>
    </row>
    <row r="89" spans="1:4" s="64" customFormat="1" ht="12.75" customHeight="1">
      <c r="A89" s="65" t="s">
        <v>264</v>
      </c>
      <c r="B89" s="59" t="s">
        <v>265</v>
      </c>
      <c r="C89" s="59">
        <f>COUNTIF(Data!CG:CG,1)</f>
        <v>0</v>
      </c>
      <c r="D89" s="60">
        <f>IF(COUNTIF(Data!CG:CG,"&gt;0")=0,"",COUNTIF(Data!CG:CG,1)/COUNTIF(Data!CG:CG,"&lt;2"))</f>
      </c>
    </row>
    <row r="90" spans="1:4" s="64" customFormat="1" ht="12.75" customHeight="1">
      <c r="A90" s="65"/>
      <c r="B90" s="59" t="s">
        <v>266</v>
      </c>
      <c r="C90" s="59">
        <f>COUNTIF(Data!CG:CG,2)</f>
        <v>0</v>
      </c>
      <c r="D90" s="60">
        <f>IF(COUNTIF(Data!CG:CG,"&gt;0")=0,"",COUNTIF(Data!CG:CG,2)/COUNTIF(Data!CG:CG,"&lt;2"))</f>
      </c>
    </row>
    <row r="91" spans="1:4" s="64" customFormat="1" ht="12.75" customHeight="1">
      <c r="A91" s="65"/>
      <c r="B91" s="59" t="s">
        <v>267</v>
      </c>
      <c r="C91" s="59">
        <f>COUNTIF(Data!CG:CG,3)</f>
        <v>0</v>
      </c>
      <c r="D91" s="60">
        <f>IF(COUNTIF(Data!CG:CG,"&gt;0")=0,"",COUNTIF(Data!CG:CG,3)/COUNTIF(Data!CG:CG,"&lt;2"))</f>
      </c>
    </row>
    <row r="92" spans="1:4" s="64" customFormat="1" ht="12.75" customHeight="1">
      <c r="A92" s="65"/>
      <c r="B92" s="62" t="s">
        <v>4</v>
      </c>
      <c r="C92" s="59">
        <f>COUNTIF(Data!CG:CG,".")</f>
        <v>0</v>
      </c>
      <c r="D92" s="60"/>
    </row>
    <row r="93" spans="1:4" s="64" customFormat="1" ht="12.75" customHeight="1">
      <c r="A93" s="65"/>
      <c r="B93" s="59"/>
      <c r="C93" s="59"/>
      <c r="D93" s="60"/>
    </row>
    <row r="94" spans="1:4" s="29" customFormat="1" ht="12.75" customHeight="1">
      <c r="A94" s="86" t="s">
        <v>268</v>
      </c>
      <c r="B94" s="4" t="s">
        <v>73</v>
      </c>
      <c r="C94" s="4">
        <f>COUNTIF(Data!CH:CH,1)</f>
        <v>0</v>
      </c>
      <c r="D94" s="5">
        <f>IF(COUNTIF(Data!CH:CH,"&gt;0")=0,"",COUNTIF(Data!CH:CH,1)/COUNTIF(Data!CH:CH,"&gt;0"))</f>
      </c>
    </row>
    <row r="95" spans="1:4" s="29" customFormat="1" ht="12.75" customHeight="1">
      <c r="A95" s="87"/>
      <c r="B95" s="4" t="s">
        <v>74</v>
      </c>
      <c r="C95" s="4">
        <f>COUNTIF(Data!CH:CH,2)</f>
        <v>0</v>
      </c>
      <c r="D95" s="5">
        <f>IF(COUNTIF(Data!CH:CH,"&gt;0")=0,"",COUNTIF(Data!CH:CH,2)/COUNTIF(Data!CH:CH,"&gt;0"))</f>
      </c>
    </row>
    <row r="96" spans="1:4" s="29" customFormat="1" ht="12.75" customHeight="1">
      <c r="A96" s="87"/>
      <c r="B96" s="4" t="s">
        <v>75</v>
      </c>
      <c r="C96" s="4">
        <f>COUNTIF(Data!CH:CH,3)</f>
        <v>0</v>
      </c>
      <c r="D96" s="5">
        <f>IF(COUNTIF(Data!CH:CH,"&gt;0")=0,"",COUNTIF(Data!CH:CH,3)/COUNTIF(Data!CH:CH,"&gt;0"))</f>
      </c>
    </row>
    <row r="97" spans="1:4" s="29" customFormat="1" ht="12.75" customHeight="1">
      <c r="A97" s="87"/>
      <c r="B97" s="4" t="s">
        <v>76</v>
      </c>
      <c r="C97" s="4">
        <f>COUNTIF(Data!CH:CH,4)</f>
        <v>0</v>
      </c>
      <c r="D97" s="5">
        <f>IF(COUNTIF(Data!CH:CH,"&gt;0")=0,"",COUNTIF(Data!CH:CH,4)/COUNTIF(Data!CH:CH,"&gt;0"))</f>
      </c>
    </row>
    <row r="98" spans="1:4" s="29" customFormat="1" ht="12.75" customHeight="1">
      <c r="A98" s="88"/>
      <c r="B98" s="4" t="s">
        <v>77</v>
      </c>
      <c r="C98" s="4">
        <f>COUNTIF(Data!CH:CH,5)</f>
        <v>0</v>
      </c>
      <c r="D98" s="5">
        <f>IF(COUNTIF(Data!CH:CH,"&gt;0")=0,"",COUNTIF(Data!CH:CH,5)/COUNTIF(Data!CH:CH,"&gt;0"))</f>
      </c>
    </row>
    <row r="99" spans="1:4" s="29" customFormat="1" ht="12.75" customHeight="1">
      <c r="A99" s="88"/>
      <c r="B99" s="4" t="s">
        <v>78</v>
      </c>
      <c r="C99" s="4">
        <f>COUNTIF(Data!CH:CH,6)</f>
        <v>0</v>
      </c>
      <c r="D99" s="5">
        <f>IF(COUNTIF(Data!CH:CH,"&gt;0")=0,"",COUNTIF(Data!CH:CH,6)/COUNTIF(Data!CH:CH,"&gt;0"))</f>
      </c>
    </row>
    <row r="100" spans="1:4" s="29" customFormat="1" ht="12.75" customHeight="1">
      <c r="A100" s="88"/>
      <c r="B100" s="4" t="s">
        <v>79</v>
      </c>
      <c r="C100" s="4">
        <f>COUNTIF(Data!CH:CH,7)</f>
        <v>0</v>
      </c>
      <c r="D100" s="5">
        <f>IF(COUNTIF(Data!CH:CH,"&gt;0")=0,"",COUNTIF(Data!CH:CH,7)/COUNTIF(Data!CH:CH,"&gt;0"))</f>
      </c>
    </row>
    <row r="101" spans="1:4" s="29" customFormat="1" ht="12.75" customHeight="1">
      <c r="A101" s="88"/>
      <c r="B101" s="4" t="s">
        <v>80</v>
      </c>
      <c r="C101" s="4">
        <f>COUNTIF(Data!CH:CH,8)</f>
        <v>0</v>
      </c>
      <c r="D101" s="5">
        <f>IF(COUNTIF(Data!CH:CH,"&gt;0")=0,"",COUNTIF(Data!CH:CH,8)/COUNTIF(Data!CH:CH,"&gt;0"))</f>
      </c>
    </row>
    <row r="102" spans="1:4" s="29" customFormat="1" ht="12.75" customHeight="1">
      <c r="A102" s="88"/>
      <c r="B102" s="4" t="s">
        <v>81</v>
      </c>
      <c r="C102" s="4">
        <f>COUNTIF(Data!CH:CH,9)</f>
        <v>0</v>
      </c>
      <c r="D102" s="5">
        <f>IF(COUNTIF(Data!CH:CH,"&gt;0")=0,"",COUNTIF(Data!CH:CH,9)/COUNTIF(Data!CH:CH,"&gt;0"))</f>
      </c>
    </row>
    <row r="103" spans="1:4" s="29" customFormat="1" ht="12.75" customHeight="1">
      <c r="A103" s="88"/>
      <c r="B103" s="4" t="s">
        <v>82</v>
      </c>
      <c r="C103" s="4">
        <f>COUNTIF(Data!CH:CH,10)</f>
        <v>0</v>
      </c>
      <c r="D103" s="5">
        <f>IF(COUNTIF(Data!CH:CH,"&gt;0")=0,"",COUNTIF(Data!CH:CH,10)/COUNTIF(Data!CH:CH,"&gt;0"))</f>
      </c>
    </row>
    <row r="104" spans="1:4" s="29" customFormat="1" ht="12.75" customHeight="1">
      <c r="A104" s="88"/>
      <c r="B104" s="4" t="s">
        <v>83</v>
      </c>
      <c r="C104" s="4">
        <f>COUNTIF(Data!CH:CH,11)</f>
        <v>0</v>
      </c>
      <c r="D104" s="5">
        <f>IF(COUNTIF(Data!CH:CH,"&gt;0")=0,"",COUNTIF(Data!CH:CH,11)/COUNTIF(Data!CH:CH,"&gt;0"))</f>
      </c>
    </row>
    <row r="105" spans="1:4" s="29" customFormat="1" ht="12.75" customHeight="1">
      <c r="A105" s="88"/>
      <c r="B105" s="4" t="s">
        <v>84</v>
      </c>
      <c r="C105" s="4">
        <f>COUNTIF(Data!CH:CH,12)</f>
        <v>0</v>
      </c>
      <c r="D105" s="5">
        <f>IF(COUNTIF(Data!CH:CH,"&gt;0")=0,"",COUNTIF(Data!CH:CH,12)/COUNTIF(Data!CH:CH,"&gt;0"))</f>
      </c>
    </row>
    <row r="106" spans="1:4" s="29" customFormat="1" ht="12.75" customHeight="1">
      <c r="A106" s="88"/>
      <c r="B106" s="4" t="s">
        <v>85</v>
      </c>
      <c r="C106" s="4">
        <f>COUNTIF(Data!CH:CH,13)</f>
        <v>0</v>
      </c>
      <c r="D106" s="5">
        <f>IF(COUNTIF(Data!CH:CH,"&gt;0")=0,"",COUNTIF(Data!CH:CH,13)/COUNTIF(Data!CH:CH,"&gt;0"))</f>
      </c>
    </row>
    <row r="107" spans="1:4" s="29" customFormat="1" ht="12.75" customHeight="1">
      <c r="A107" s="88"/>
      <c r="B107" s="4" t="s">
        <v>86</v>
      </c>
      <c r="C107" s="4">
        <f>COUNTIF(Data!CH:CH,14)</f>
        <v>0</v>
      </c>
      <c r="D107" s="5">
        <f>IF(COUNTIF(Data!CH:CH,"&gt;0")=0,"",COUNTIF(Data!CH:CH,14)/COUNTIF(Data!CH:CH,"&gt;0"))</f>
      </c>
    </row>
    <row r="108" spans="1:4" s="29" customFormat="1" ht="12.75" customHeight="1">
      <c r="A108" s="88"/>
      <c r="B108" s="4" t="s">
        <v>23</v>
      </c>
      <c r="C108" s="4">
        <f>COUNTIF(Data!CH:CH,15)</f>
        <v>0</v>
      </c>
      <c r="D108" s="5">
        <f>IF(COUNTIF(Data!CH:CH,"&gt;0")=0,"",COUNTIF(Data!CH:CH,15)/COUNTIF(Data!CH:CH,"&gt;0"))</f>
      </c>
    </row>
    <row r="109" spans="1:4" s="29" customFormat="1" ht="12.75" customHeight="1">
      <c r="A109" s="88"/>
      <c r="B109" s="4" t="s">
        <v>144</v>
      </c>
      <c r="C109" s="4">
        <f>COUNTIF(Data!CH:CH,16)</f>
        <v>0</v>
      </c>
      <c r="D109" s="5">
        <f>IF(COUNTIF(Data!CH:CH,"&gt;0")=0,"",COUNTIF(Data!CH:CH,16)/COUNTIF(Data!CH:CH,"&gt;0"))</f>
      </c>
    </row>
    <row r="110" spans="1:4" s="29" customFormat="1" ht="12.75" customHeight="1">
      <c r="A110" s="88"/>
      <c r="B110" s="6" t="s">
        <v>4</v>
      </c>
      <c r="C110" s="4">
        <f>COUNTIF(Data!CH:CH,".")</f>
        <v>0</v>
      </c>
      <c r="D110" s="5"/>
    </row>
    <row r="111" spans="1:4" s="29" customFormat="1" ht="12.75" customHeight="1">
      <c r="A111" s="88"/>
      <c r="B111" s="4"/>
      <c r="C111" s="4"/>
      <c r="D111" s="5"/>
    </row>
  </sheetData>
  <sheetProtection/>
  <mergeCells count="21">
    <mergeCell ref="A21:A24"/>
    <mergeCell ref="A2:A5"/>
    <mergeCell ref="A6:A8"/>
    <mergeCell ref="A65:A68"/>
    <mergeCell ref="A61:A64"/>
    <mergeCell ref="A45:A48"/>
    <mergeCell ref="A13:A16"/>
    <mergeCell ref="A9:A12"/>
    <mergeCell ref="A37:A40"/>
    <mergeCell ref="A33:A36"/>
    <mergeCell ref="A29:A32"/>
    <mergeCell ref="A41:A44"/>
    <mergeCell ref="A17:A20"/>
    <mergeCell ref="A94:A111"/>
    <mergeCell ref="A57:A60"/>
    <mergeCell ref="A53:A56"/>
    <mergeCell ref="A49:A52"/>
    <mergeCell ref="A74:A77"/>
    <mergeCell ref="A69:A73"/>
    <mergeCell ref="A79:A82"/>
    <mergeCell ref="A25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12"/>
    </sheetView>
  </sheetViews>
  <sheetFormatPr defaultColWidth="9.140625" defaultRowHeight="12.75"/>
  <cols>
    <col min="1" max="1" width="42.8515625" style="38" customWidth="1"/>
    <col min="2" max="2" width="60.7109375" style="25" customWidth="1"/>
    <col min="3" max="3" width="15.7109375" style="25" customWidth="1"/>
    <col min="4" max="4" width="20.7109375" style="26" customWidth="1"/>
    <col min="5" max="16384" width="9.140625" style="25" customWidth="1"/>
  </cols>
  <sheetData>
    <row r="1" spans="1:4" s="3" customFormat="1" ht="24" customHeight="1">
      <c r="A1" s="37" t="s">
        <v>0</v>
      </c>
      <c r="B1" s="2" t="s">
        <v>1</v>
      </c>
      <c r="C1" s="2" t="s">
        <v>2</v>
      </c>
      <c r="D1" s="18" t="s">
        <v>3</v>
      </c>
    </row>
    <row r="2" spans="1:5" s="29" customFormat="1" ht="15" customHeight="1">
      <c r="A2" s="67" t="s">
        <v>154</v>
      </c>
      <c r="B2" s="4" t="s">
        <v>111</v>
      </c>
      <c r="C2" s="24">
        <f>COUNTIF(Data!O:O,1)</f>
        <v>0</v>
      </c>
      <c r="D2" s="5">
        <f>IF(COUNTIF(Data!O:O,"&gt;0")=0,"",COUNTIF(Data!O:O,1)/COUNTIF(Data!O:O,"&gt;0"))</f>
      </c>
      <c r="E2" s="10"/>
    </row>
    <row r="3" spans="1:5" s="29" customFormat="1" ht="15" customHeight="1">
      <c r="A3" s="70"/>
      <c r="B3" s="4" t="s">
        <v>155</v>
      </c>
      <c r="C3" s="24">
        <f>COUNTIF(Data!O:O,2)</f>
        <v>0</v>
      </c>
      <c r="D3" s="5">
        <f>IF(COUNTIF(Data!O:O,"&gt;0")=0,"",COUNTIF(Data!O:O,2)/COUNTIF(Data!O:O,"&gt;0"))</f>
      </c>
      <c r="E3" s="10"/>
    </row>
    <row r="4" spans="1:5" s="29" customFormat="1" ht="15" customHeight="1">
      <c r="A4" s="70"/>
      <c r="B4" s="4" t="s">
        <v>156</v>
      </c>
      <c r="C4" s="24">
        <f>COUNTIF(Data!O:O,3)</f>
        <v>0</v>
      </c>
      <c r="D4" s="5">
        <f>IF(COUNTIF(Data!O:O,"&gt;0")=0,"",COUNTIF(Data!O:O,3)/COUNTIF(Data!O:O,"&gt;0"))</f>
      </c>
      <c r="E4" s="10"/>
    </row>
    <row r="5" spans="1:5" s="29" customFormat="1" ht="15" customHeight="1">
      <c r="A5" s="70"/>
      <c r="B5" s="4" t="s">
        <v>157</v>
      </c>
      <c r="C5" s="24">
        <f>COUNTIF(Data!O:O,4)</f>
        <v>0</v>
      </c>
      <c r="D5" s="5">
        <f>IF(COUNTIF(Data!O:O,"&gt;0")=0,"",COUNTIF(Data!O:O,4)/COUNTIF(Data!O:O,"&gt;0"))</f>
      </c>
      <c r="E5" s="10"/>
    </row>
    <row r="6" spans="1:5" s="29" customFormat="1" ht="15" customHeight="1">
      <c r="A6" s="70"/>
      <c r="B6" s="4" t="s">
        <v>158</v>
      </c>
      <c r="C6" s="24">
        <f>COUNTIF(Data!O:O,5)</f>
        <v>0</v>
      </c>
      <c r="D6" s="5">
        <f>IF(COUNTIF(Data!O:O,"&gt;0")=0,"",COUNTIF(Data!O:O,5)/COUNTIF(Data!O:O,"&gt;0"))</f>
      </c>
      <c r="E6" s="10"/>
    </row>
    <row r="7" spans="1:5" s="29" customFormat="1" ht="15" customHeight="1">
      <c r="A7" s="70"/>
      <c r="B7" s="4" t="s">
        <v>159</v>
      </c>
      <c r="C7" s="24">
        <f>COUNTIF(Data!O:O,6)</f>
        <v>0</v>
      </c>
      <c r="D7" s="5">
        <f>IF(COUNTIF(Data!O:O,"&gt;0")=0,"",COUNTIF(Data!O:O,6)/COUNTIF(Data!O:O,"&gt;0"))</f>
      </c>
      <c r="E7" s="10"/>
    </row>
    <row r="8" spans="1:5" s="29" customFormat="1" ht="15" customHeight="1">
      <c r="A8" s="70"/>
      <c r="B8" s="4" t="s">
        <v>160</v>
      </c>
      <c r="C8" s="24">
        <f>COUNTIF(Data!O:O,7)</f>
        <v>0</v>
      </c>
      <c r="D8" s="5">
        <f>IF(COUNTIF(Data!O:O,"&gt;0")=0,"",COUNTIF(Data!O:O,7)/COUNTIF(Data!O:O,"&gt;0"))</f>
      </c>
      <c r="E8" s="10"/>
    </row>
    <row r="9" spans="1:5" s="29" customFormat="1" ht="15" customHeight="1">
      <c r="A9" s="70"/>
      <c r="B9" s="4" t="s">
        <v>161</v>
      </c>
      <c r="C9" s="24">
        <f>COUNTIF(Data!O:O,8)</f>
        <v>0</v>
      </c>
      <c r="D9" s="5">
        <f>IF(COUNTIF(Data!O:O,"&gt;0")=0,"",COUNTIF(Data!O:O,8)/COUNTIF(Data!O:O,"&gt;0"))</f>
      </c>
      <c r="E9" s="10"/>
    </row>
    <row r="10" spans="1:5" s="29" customFormat="1" ht="15" customHeight="1">
      <c r="A10" s="70"/>
      <c r="B10" s="4" t="s">
        <v>143</v>
      </c>
      <c r="C10" s="24">
        <f>COUNTIF(Data!O:O,9)</f>
        <v>0</v>
      </c>
      <c r="D10" s="5">
        <f>IF(COUNTIF(Data!O:O,"&gt;0")=0,"",COUNTIF(Data!O:O,9)/COUNTIF(Data!O:O,"&gt;0"))</f>
      </c>
      <c r="E10" s="10"/>
    </row>
    <row r="11" spans="1:5" s="29" customFormat="1" ht="15" customHeight="1">
      <c r="A11" s="71"/>
      <c r="B11" s="6" t="s">
        <v>4</v>
      </c>
      <c r="C11" s="24">
        <f>COUNTIF(Data!O:O,".")</f>
        <v>0</v>
      </c>
      <c r="D11" s="5"/>
      <c r="E11" s="10"/>
    </row>
    <row r="12" spans="1:5" s="29" customFormat="1" ht="15" customHeight="1">
      <c r="A12" s="71"/>
      <c r="B12" s="4"/>
      <c r="C12" s="24"/>
      <c r="D12" s="5"/>
      <c r="E12" s="10"/>
    </row>
    <row r="13" spans="1:5" s="47" customFormat="1" ht="15" customHeight="1">
      <c r="A13" s="68" t="s">
        <v>162</v>
      </c>
      <c r="B13" s="7" t="s">
        <v>8</v>
      </c>
      <c r="C13" s="7">
        <f>COUNTIF(Data!P:P,1)</f>
        <v>0</v>
      </c>
      <c r="D13" s="8">
        <f>IF(COUNTIF(Data!P:P,"&gt;0")=0,"",COUNTIF(Data!P:P,1)/COUNTIF(Data!P:P,"&gt;0"))</f>
      </c>
      <c r="E13" s="11"/>
    </row>
    <row r="14" spans="1:5" s="47" customFormat="1" ht="15" customHeight="1">
      <c r="A14" s="68"/>
      <c r="B14" s="7" t="s">
        <v>163</v>
      </c>
      <c r="C14" s="7">
        <f>COUNTIF(Data!P:P,2)</f>
        <v>0</v>
      </c>
      <c r="D14" s="8">
        <f>IF(COUNTIF(Data!P:P,"&gt;0")=0,"",COUNTIF(Data!P:P,2)/COUNTIF(Data!P:P,"&gt;0"))</f>
      </c>
      <c r="E14" s="11"/>
    </row>
    <row r="15" spans="1:5" s="47" customFormat="1" ht="15" customHeight="1">
      <c r="A15" s="68"/>
      <c r="B15" s="7" t="s">
        <v>164</v>
      </c>
      <c r="C15" s="7">
        <f>COUNTIF(Data!P:P,3)</f>
        <v>0</v>
      </c>
      <c r="D15" s="8">
        <f>IF(COUNTIF(Data!P:P,"&gt;0")=0,"",COUNTIF(Data!P:P,3)/COUNTIF(Data!P:P,"&gt;0"))</f>
      </c>
      <c r="E15" s="11"/>
    </row>
    <row r="16" spans="1:5" s="47" customFormat="1" ht="15" customHeight="1">
      <c r="A16" s="68"/>
      <c r="B16" s="7" t="s">
        <v>143</v>
      </c>
      <c r="C16" s="7">
        <f>COUNTIF(Data!P:P,4)</f>
        <v>0</v>
      </c>
      <c r="D16" s="8">
        <f>IF(COUNTIF(Data!P:P,"&gt;0")=0,"",COUNTIF(Data!P:P,4)/COUNTIF(Data!P:P,"&gt;0"))</f>
      </c>
      <c r="E16" s="11"/>
    </row>
    <row r="17" spans="1:5" s="47" customFormat="1" ht="15" customHeight="1">
      <c r="A17" s="68"/>
      <c r="B17" s="9" t="s">
        <v>4</v>
      </c>
      <c r="C17" s="7">
        <f>COUNTIF(Data!P:P,".")</f>
        <v>0</v>
      </c>
      <c r="D17" s="8"/>
      <c r="E17" s="11"/>
    </row>
    <row r="18" spans="1:5" s="47" customFormat="1" ht="15" customHeight="1">
      <c r="A18" s="68"/>
      <c r="B18" s="7"/>
      <c r="C18" s="7"/>
      <c r="D18" s="8"/>
      <c r="E18" s="11"/>
    </row>
    <row r="19" spans="1:5" s="29" customFormat="1" ht="15" customHeight="1">
      <c r="A19" s="69" t="s">
        <v>165</v>
      </c>
      <c r="B19" s="4" t="s">
        <v>5</v>
      </c>
      <c r="C19" s="24">
        <f>COUNTIF(Data!Q:Q,1)</f>
        <v>0</v>
      </c>
      <c r="D19" s="5">
        <f>IF(COUNTIF(Data!Q:Q,"&gt;0")=0,"",COUNTIF(Data!Q:Q,1)/COUNTIF(Data!Q:Q,"&gt;0"))</f>
      </c>
      <c r="E19" s="10"/>
    </row>
    <row r="20" spans="1:5" s="29" customFormat="1" ht="15" customHeight="1">
      <c r="A20" s="69"/>
      <c r="B20" s="4" t="s">
        <v>6</v>
      </c>
      <c r="C20" s="24">
        <f>COUNTIF(Data!Q:Q,2)</f>
        <v>0</v>
      </c>
      <c r="D20" s="5">
        <f>IF(COUNTIF(Data!Q:Q,"&gt;0")=0,"",COUNTIF(Data!Q:Q,2)/COUNTIF(Data!Q:Q,"&gt;0"))</f>
      </c>
      <c r="E20" s="10"/>
    </row>
    <row r="21" spans="1:5" s="29" customFormat="1" ht="15" customHeight="1">
      <c r="A21" s="69"/>
      <c r="B21" s="4" t="s">
        <v>7</v>
      </c>
      <c r="C21" s="24">
        <f>COUNTIF(Data!Q:Q,3)</f>
        <v>0</v>
      </c>
      <c r="D21" s="5">
        <f>IF(COUNTIF(Data!Q:Q,"&gt;0")=0,"",COUNTIF(Data!Q:Q,3)/COUNTIF(Data!Q:Q,"&gt;0"))</f>
      </c>
      <c r="E21" s="10"/>
    </row>
    <row r="22" spans="1:5" s="29" customFormat="1" ht="15" customHeight="1">
      <c r="A22" s="69"/>
      <c r="B22" s="6" t="s">
        <v>4</v>
      </c>
      <c r="C22" s="24">
        <f>COUNTIF(Data!Q:Q,".")</f>
        <v>0</v>
      </c>
      <c r="D22" s="5"/>
      <c r="E22" s="10"/>
    </row>
    <row r="23" spans="1:5" s="29" customFormat="1" ht="15" customHeight="1">
      <c r="A23" s="69"/>
      <c r="B23" s="4"/>
      <c r="C23" s="24"/>
      <c r="D23" s="5"/>
      <c r="E23" s="10"/>
    </row>
    <row r="24" spans="1:5" s="47" customFormat="1" ht="15" customHeight="1">
      <c r="A24" s="68" t="s">
        <v>290</v>
      </c>
      <c r="B24" s="7" t="s">
        <v>7</v>
      </c>
      <c r="C24" s="7">
        <f>COUNTIF(Data!R:R,1)</f>
        <v>0</v>
      </c>
      <c r="D24" s="8">
        <f>IF(COUNTIF(Data!R:R,"&gt;0")=0,"",COUNTIF(Data!R:R,1)/COUNTIF(Data!R:R,"&gt;0"))</f>
      </c>
      <c r="E24" s="11"/>
    </row>
    <row r="25" spans="1:5" s="47" customFormat="1" ht="15" customHeight="1">
      <c r="A25" s="68"/>
      <c r="B25" s="7" t="s">
        <v>24</v>
      </c>
      <c r="C25" s="7">
        <f>COUNTIF(Data!R:R,2)</f>
        <v>0</v>
      </c>
      <c r="D25" s="8">
        <f>IF(COUNTIF(Data!R:R,"&gt;0")=0,"",COUNTIF(Data!R:R,2)/COUNTIF(Data!R:R,"&gt;0"))</f>
      </c>
      <c r="E25" s="11"/>
    </row>
    <row r="26" spans="1:5" s="47" customFormat="1" ht="15" customHeight="1">
      <c r="A26" s="68"/>
      <c r="B26" s="7" t="s">
        <v>25</v>
      </c>
      <c r="C26" s="7">
        <f>COUNTIF(Data!R:R,3)</f>
        <v>0</v>
      </c>
      <c r="D26" s="8">
        <f>IF(COUNTIF(Data!R:R,"&gt;0")=0,"",COUNTIF(Data!R:R,3)/COUNTIF(Data!R:R,"&gt;0"))</f>
      </c>
      <c r="E26" s="11"/>
    </row>
    <row r="27" spans="1:5" s="47" customFormat="1" ht="15" customHeight="1">
      <c r="A27" s="68"/>
      <c r="B27" s="7" t="s">
        <v>26</v>
      </c>
      <c r="C27" s="7">
        <f>COUNTIF(Data!R:R,4)</f>
        <v>0</v>
      </c>
      <c r="D27" s="8">
        <f>IF(COUNTIF(Data!R:R,"&gt;0")=0,"",COUNTIF(Data!R:R,4)/COUNTIF(Data!R:R,"&gt;0"))</f>
      </c>
      <c r="E27" s="11"/>
    </row>
    <row r="28" spans="1:5" s="47" customFormat="1" ht="15" customHeight="1">
      <c r="A28" s="68"/>
      <c r="B28" s="9" t="s">
        <v>4</v>
      </c>
      <c r="C28" s="7">
        <f>COUNTIF(Data!R:R,".")</f>
        <v>0</v>
      </c>
      <c r="D28" s="8"/>
      <c r="E28" s="11"/>
    </row>
    <row r="29" spans="1:5" s="47" customFormat="1" ht="15" customHeight="1">
      <c r="A29" s="68"/>
      <c r="B29" s="7"/>
      <c r="C29" s="7"/>
      <c r="D29" s="8"/>
      <c r="E29" s="11"/>
    </row>
    <row r="30" spans="1:5" s="29" customFormat="1" ht="15" customHeight="1">
      <c r="A30" s="67" t="s">
        <v>166</v>
      </c>
      <c r="B30" s="4" t="s">
        <v>8</v>
      </c>
      <c r="C30" s="4">
        <f>COUNTIF(Data!S:S,1)</f>
        <v>0</v>
      </c>
      <c r="D30" s="5">
        <f>IF(COUNTIF(Data!S:S,"&gt;0")=0,"",COUNTIF(Data!S:S,1)/COUNTIF(Data!S:S,"&gt;0"))</f>
      </c>
      <c r="E30" s="10"/>
    </row>
    <row r="31" spans="1:5" s="29" customFormat="1" ht="15" customHeight="1">
      <c r="A31" s="67"/>
      <c r="B31" s="4" t="s">
        <v>7</v>
      </c>
      <c r="C31" s="4">
        <f>COUNTIF(Data!S:S,2)</f>
        <v>0</v>
      </c>
      <c r="D31" s="5">
        <f>IF(COUNTIF(Data!S:S,"&gt;0")=0,"",COUNTIF(Data!S:S,2)/COUNTIF(Data!S:S,"&gt;0"))</f>
      </c>
      <c r="E31" s="10"/>
    </row>
    <row r="32" spans="1:5" s="29" customFormat="1" ht="15" customHeight="1">
      <c r="A32" s="67"/>
      <c r="B32" s="6" t="s">
        <v>4</v>
      </c>
      <c r="C32" s="4">
        <f>COUNTIF(Data!S:S,".")</f>
        <v>0</v>
      </c>
      <c r="D32" s="5"/>
      <c r="E32" s="10"/>
    </row>
    <row r="33" spans="1:5" s="29" customFormat="1" ht="15" customHeight="1">
      <c r="A33" s="67"/>
      <c r="B33" s="4"/>
      <c r="D33" s="5"/>
      <c r="E33" s="10"/>
    </row>
    <row r="34" spans="1:5" s="47" customFormat="1" ht="15" customHeight="1">
      <c r="A34" s="68" t="s">
        <v>167</v>
      </c>
      <c r="B34" s="7" t="s">
        <v>17</v>
      </c>
      <c r="C34" s="7">
        <f>COUNTIF(Data!T:T,1)</f>
        <v>0</v>
      </c>
      <c r="D34" s="8">
        <f>IF(COUNTIF(Data!T:T,"&gt;0")=0,"",COUNTIF(Data!T:T,1)/COUNTIF(Data!T:T,"&gt;0"))</f>
      </c>
      <c r="E34" s="16"/>
    </row>
    <row r="35" spans="1:5" s="47" customFormat="1" ht="15" customHeight="1">
      <c r="A35" s="68"/>
      <c r="B35" s="7" t="s">
        <v>18</v>
      </c>
      <c r="C35" s="7">
        <f>COUNTIF(Data!T:T,2)</f>
        <v>0</v>
      </c>
      <c r="D35" s="8">
        <f>IF(COUNTIF(Data!T:T,"&gt;0")=0,"",COUNTIF(Data!T:T,2)/COUNTIF(Data!T:T,"&gt;0"))</f>
      </c>
      <c r="E35" s="16"/>
    </row>
    <row r="36" spans="1:5" s="47" customFormat="1" ht="15" customHeight="1">
      <c r="A36" s="68"/>
      <c r="B36" s="7" t="s">
        <v>168</v>
      </c>
      <c r="C36" s="7">
        <f>COUNTIF(Data!T:T,3)</f>
        <v>0</v>
      </c>
      <c r="D36" s="8">
        <f>IF(COUNTIF(Data!T:T,"&gt;0")=0,"",COUNTIF(Data!T:T,3)/COUNTIF(Data!T:T,"&gt;0"))</f>
      </c>
      <c r="E36" s="16"/>
    </row>
    <row r="37" spans="1:5" s="47" customFormat="1" ht="15" customHeight="1">
      <c r="A37" s="68"/>
      <c r="B37" s="7" t="s">
        <v>169</v>
      </c>
      <c r="C37" s="7">
        <f>COUNTIF(Data!T:T,4)</f>
        <v>0</v>
      </c>
      <c r="D37" s="8">
        <f>IF(COUNTIF(Data!T:T,"&gt;0")=0,"",COUNTIF(Data!T:T,4)/COUNTIF(Data!T:T,"&gt;0"))</f>
      </c>
      <c r="E37" s="16"/>
    </row>
    <row r="38" spans="1:5" s="47" customFormat="1" ht="15" customHeight="1">
      <c r="A38" s="68"/>
      <c r="B38" s="9" t="s">
        <v>4</v>
      </c>
      <c r="C38" s="7">
        <f>COUNTIF(Data!T:T,".")</f>
        <v>0</v>
      </c>
      <c r="D38" s="7"/>
      <c r="E38" s="16"/>
    </row>
    <row r="39" spans="1:5" s="47" customFormat="1" ht="15" customHeight="1">
      <c r="A39" s="68"/>
      <c r="B39" s="7"/>
      <c r="C39" s="7"/>
      <c r="D39" s="7"/>
      <c r="E39" s="16"/>
    </row>
    <row r="40" spans="1:4" s="41" customFormat="1" ht="12.75">
      <c r="A40" s="50"/>
      <c r="D40" s="51"/>
    </row>
    <row r="41" spans="1:4" s="41" customFormat="1" ht="12.75">
      <c r="A41" s="50"/>
      <c r="D41" s="51"/>
    </row>
    <row r="42" spans="1:4" s="41" customFormat="1" ht="12.75">
      <c r="A42" s="50"/>
      <c r="D42" s="51"/>
    </row>
    <row r="43" spans="1:4" s="41" customFormat="1" ht="12.75">
      <c r="A43" s="50"/>
      <c r="D43" s="51"/>
    </row>
  </sheetData>
  <sheetProtection/>
  <mergeCells count="6">
    <mergeCell ref="A30:A33"/>
    <mergeCell ref="A13:A18"/>
    <mergeCell ref="A19:A23"/>
    <mergeCell ref="A2:A12"/>
    <mergeCell ref="A24:A29"/>
    <mergeCell ref="A34:A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11"/>
    </sheetView>
  </sheetViews>
  <sheetFormatPr defaultColWidth="9.140625" defaultRowHeight="12.75"/>
  <cols>
    <col min="1" max="1" width="42.8515625" style="25" customWidth="1"/>
    <col min="2" max="2" width="60.7109375" style="25" customWidth="1"/>
    <col min="3" max="3" width="15.7109375" style="25" customWidth="1"/>
    <col min="4" max="4" width="20.7109375" style="26" customWidth="1"/>
    <col min="5" max="16384" width="9.140625" style="25" customWidth="1"/>
  </cols>
  <sheetData>
    <row r="1" spans="1:4" s="3" customFormat="1" ht="24" customHeight="1">
      <c r="A1" s="1" t="s">
        <v>0</v>
      </c>
      <c r="B1" s="13" t="s">
        <v>1</v>
      </c>
      <c r="C1" s="2" t="s">
        <v>2</v>
      </c>
      <c r="D1" s="21" t="s">
        <v>3</v>
      </c>
    </row>
    <row r="2" spans="1:4" s="10" customFormat="1" ht="15" customHeight="1">
      <c r="A2" s="72" t="s">
        <v>293</v>
      </c>
      <c r="B2" s="14" t="s">
        <v>170</v>
      </c>
      <c r="C2" s="4">
        <f>COUNTIF(Data!U:U,1)</f>
        <v>0</v>
      </c>
      <c r="D2" s="5">
        <f>IF(COUNTIF(Data!U:U,"&gt;0")=0,"",COUNTIF(Data!U:U,1)/COUNTIF(Data!U:U,"&gt;0"))</f>
      </c>
    </row>
    <row r="3" spans="1:4" s="10" customFormat="1" ht="15" customHeight="1">
      <c r="A3" s="73"/>
      <c r="B3" s="14" t="s">
        <v>171</v>
      </c>
      <c r="C3" s="4">
        <f>COUNTIF(Data!U:U,2)</f>
        <v>0</v>
      </c>
      <c r="D3" s="5">
        <f>IF(COUNTIF(Data!U:U,"&gt;0")=0,"",COUNTIF(Data!U:U,2)/COUNTIF(Data!U:U,"&gt;0"))</f>
      </c>
    </row>
    <row r="4" spans="1:4" s="10" customFormat="1" ht="15" customHeight="1">
      <c r="A4" s="73"/>
      <c r="B4" s="14" t="s">
        <v>172</v>
      </c>
      <c r="C4" s="4">
        <f>COUNTIF(Data!U:U,3)</f>
        <v>0</v>
      </c>
      <c r="D4" s="5">
        <f>IF(COUNTIF(Data!U:U,"&gt;0")=0,"",COUNTIF(Data!U:U,3)/COUNTIF(Data!U:U,"&gt;0"))</f>
      </c>
    </row>
    <row r="5" spans="1:4" s="10" customFormat="1" ht="15" customHeight="1">
      <c r="A5" s="73"/>
      <c r="B5" s="14" t="s">
        <v>173</v>
      </c>
      <c r="C5" s="4">
        <f>COUNTIF(Data!U:U,4)</f>
        <v>0</v>
      </c>
      <c r="D5" s="5">
        <f>IF(COUNTIF(Data!U:U,"&gt;0")=0,"",COUNTIF(Data!U:U,4)/COUNTIF(Data!U:U,"&gt;0"))</f>
      </c>
    </row>
    <row r="6" spans="1:4" s="10" customFormat="1" ht="15" customHeight="1">
      <c r="A6" s="73"/>
      <c r="B6" s="14" t="s">
        <v>174</v>
      </c>
      <c r="C6" s="4">
        <f>COUNTIF(Data!U:U,5)</f>
        <v>0</v>
      </c>
      <c r="D6" s="5">
        <f>IF(COUNTIF(Data!U:U,"&gt;0")=0,"",COUNTIF(Data!U:U,5)/COUNTIF(Data!U:U,"&gt;0"))</f>
      </c>
    </row>
    <row r="7" spans="1:4" s="10" customFormat="1" ht="15" customHeight="1">
      <c r="A7" s="73"/>
      <c r="B7" s="14" t="s">
        <v>175</v>
      </c>
      <c r="C7" s="4">
        <f>COUNTIF(Data!U:U,6)</f>
        <v>0</v>
      </c>
      <c r="D7" s="5">
        <f>IF(COUNTIF(Data!U:U,"&gt;0")=0,"",COUNTIF(Data!U:U,6)/COUNTIF(Data!U:U,"&gt;0"))</f>
      </c>
    </row>
    <row r="8" spans="1:4" s="10" customFormat="1" ht="15" customHeight="1">
      <c r="A8" s="73"/>
      <c r="B8" s="14" t="s">
        <v>176</v>
      </c>
      <c r="C8" s="4">
        <f>COUNTIF(Data!U:U,7)</f>
        <v>0</v>
      </c>
      <c r="D8" s="5">
        <f>IF(COUNTIF(Data!U:U,"&gt;0")=0,"",COUNTIF(Data!U:U,7)/COUNTIF(Data!U:U,"&gt;0"))</f>
      </c>
    </row>
    <row r="9" spans="1:4" s="10" customFormat="1" ht="15" customHeight="1">
      <c r="A9" s="73"/>
      <c r="B9" s="14" t="s">
        <v>143</v>
      </c>
      <c r="C9" s="4">
        <f>COUNTIF(Data!U:U,8)</f>
        <v>0</v>
      </c>
      <c r="D9" s="5">
        <f>IF(COUNTIF(Data!U:U,"&gt;0")=0,"",COUNTIF(Data!U:U,8)/COUNTIF(Data!U:U,"&gt;0"))</f>
      </c>
    </row>
    <row r="10" spans="1:4" s="10" customFormat="1" ht="15" customHeight="1">
      <c r="A10" s="73"/>
      <c r="B10" s="15" t="s">
        <v>4</v>
      </c>
      <c r="C10" s="4">
        <f>COUNTIF(Data!U:U,".")</f>
        <v>0</v>
      </c>
      <c r="D10" s="5"/>
    </row>
    <row r="11" spans="1:4" s="10" customFormat="1" ht="15" customHeight="1">
      <c r="A11" s="73"/>
      <c r="B11" s="14"/>
      <c r="C11" s="4"/>
      <c r="D11" s="5"/>
    </row>
    <row r="12" spans="1:4" s="11" customFormat="1" ht="15" customHeight="1">
      <c r="A12" s="74" t="s">
        <v>296</v>
      </c>
      <c r="B12" s="16" t="s">
        <v>373</v>
      </c>
      <c r="C12" s="7">
        <f>COUNTIF(Data!V:V,1)</f>
        <v>0</v>
      </c>
      <c r="D12" s="8">
        <f>IF(COUNTIF(Data!V:V,"&gt;0")=0,"",COUNTIF(Data!V:V,1)/COUNTIF(Data!V:V,"&gt;0"))</f>
      </c>
    </row>
    <row r="13" spans="1:4" s="11" customFormat="1" ht="15" customHeight="1">
      <c r="A13" s="75"/>
      <c r="B13" s="16" t="s">
        <v>177</v>
      </c>
      <c r="C13" s="7">
        <f>COUNTIF(Data!V:V,2)</f>
        <v>0</v>
      </c>
      <c r="D13" s="8">
        <f>IF(COUNTIF(Data!V:V,"&gt;0")=0,"",COUNTIF(Data!V:V,2)/COUNTIF(Data!V:V,"&gt;0"))</f>
      </c>
    </row>
    <row r="14" spans="1:4" s="11" customFormat="1" ht="15" customHeight="1">
      <c r="A14" s="75"/>
      <c r="B14" s="16" t="s">
        <v>374</v>
      </c>
      <c r="C14" s="7">
        <f>COUNTIF(Data!V:V,3)</f>
        <v>0</v>
      </c>
      <c r="D14" s="8">
        <f>IF(COUNTIF(Data!V:V,"&gt;0")=0,"",COUNTIF(Data!V:V,3)/COUNTIF(Data!V:V,"&gt;0"))</f>
      </c>
    </row>
    <row r="15" spans="1:4" s="11" customFormat="1" ht="15" customHeight="1">
      <c r="A15" s="75"/>
      <c r="B15" s="16" t="s">
        <v>178</v>
      </c>
      <c r="C15" s="7">
        <f>COUNTIF(Data!V:V,4)</f>
        <v>0</v>
      </c>
      <c r="D15" s="8">
        <f>IF(COUNTIF(Data!V:V,"&gt;0")=0,"",COUNTIF(Data!V:V,4)/COUNTIF(Data!V:V,"&gt;0"))</f>
      </c>
    </row>
    <row r="16" spans="1:4" s="11" customFormat="1" ht="15" customHeight="1">
      <c r="A16" s="75"/>
      <c r="B16" s="16" t="s">
        <v>143</v>
      </c>
      <c r="C16" s="7">
        <f>COUNTIF(Data!V:V,5)</f>
        <v>0</v>
      </c>
      <c r="D16" s="8">
        <f>IF(COUNTIF(Data!V:V,"&gt;0")=0,"",COUNTIF(Data!V:V,5)/COUNTIF(Data!V:V,"&gt;0"))</f>
      </c>
    </row>
    <row r="17" spans="1:4" s="11" customFormat="1" ht="15" customHeight="1">
      <c r="A17" s="75"/>
      <c r="B17" s="17" t="s">
        <v>4</v>
      </c>
      <c r="C17" s="7">
        <f>COUNTIF(Data!V:V,".")</f>
        <v>0</v>
      </c>
      <c r="D17" s="8"/>
    </row>
    <row r="18" spans="1:4" s="11" customFormat="1" ht="15" customHeight="1">
      <c r="A18" s="75"/>
      <c r="B18" s="16"/>
      <c r="C18" s="7"/>
      <c r="D18" s="19"/>
    </row>
    <row r="19" spans="1:4" s="10" customFormat="1" ht="15" customHeight="1">
      <c r="A19" s="72" t="s">
        <v>297</v>
      </c>
      <c r="B19" s="14" t="s">
        <v>8</v>
      </c>
      <c r="C19" s="4">
        <f>COUNTIF(Data!W:W,1)</f>
        <v>0</v>
      </c>
      <c r="D19" s="22">
        <f>IF(COUNTIF(Data!W:W,"&gt;0")=0,"",COUNTIF(Data!W:W,1)/COUNTIF(Data!W:W,"&gt;0"))</f>
      </c>
    </row>
    <row r="20" spans="1:4" s="10" customFormat="1" ht="15" customHeight="1">
      <c r="A20" s="73"/>
      <c r="B20" s="14" t="s">
        <v>179</v>
      </c>
      <c r="C20" s="4">
        <f>COUNTIF(Data!W:W,2)</f>
        <v>0</v>
      </c>
      <c r="D20" s="22">
        <f>IF(COUNTIF(Data!W:W,"&gt;0")=0,"",COUNTIF(Data!W:W,2)/COUNTIF(Data!W:W,"&gt;0"))</f>
      </c>
    </row>
    <row r="21" spans="1:4" s="10" customFormat="1" ht="15" customHeight="1">
      <c r="A21" s="73"/>
      <c r="B21" s="14" t="s">
        <v>180</v>
      </c>
      <c r="C21" s="4">
        <f>COUNTIF(Data!W:W,3)</f>
        <v>0</v>
      </c>
      <c r="D21" s="22">
        <f>IF(COUNTIF(Data!W:W,"&gt;0")=0,"",COUNTIF(Data!W:W,3)/COUNTIF(Data!W:W,"&gt;0"))</f>
      </c>
    </row>
    <row r="22" spans="1:4" s="10" customFormat="1" ht="15" customHeight="1">
      <c r="A22" s="73"/>
      <c r="B22" s="14" t="s">
        <v>143</v>
      </c>
      <c r="C22" s="4">
        <f>COUNTIF(Data!W:W,4)</f>
        <v>0</v>
      </c>
      <c r="D22" s="22">
        <f>IF(COUNTIF(Data!W:W,"&gt;0")=0,"",COUNTIF(Data!W:W,4)/COUNTIF(Data!W:W,"&gt;0"))</f>
      </c>
    </row>
    <row r="23" spans="1:4" s="10" customFormat="1" ht="15" customHeight="1">
      <c r="A23" s="73"/>
      <c r="B23" s="15" t="s">
        <v>4</v>
      </c>
      <c r="C23" s="4">
        <f>COUNTIF(Data!W:W,".")</f>
        <v>0</v>
      </c>
      <c r="D23" s="22"/>
    </row>
    <row r="24" spans="1:4" s="10" customFormat="1" ht="15" customHeight="1">
      <c r="A24" s="73"/>
      <c r="B24" s="14"/>
      <c r="C24" s="4"/>
      <c r="D24" s="22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3">
    <mergeCell ref="A19:A24"/>
    <mergeCell ref="A2:A11"/>
    <mergeCell ref="A12:A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8"/>
    </sheetView>
  </sheetViews>
  <sheetFormatPr defaultColWidth="9.140625" defaultRowHeight="12.75"/>
  <cols>
    <col min="1" max="1" width="42.8515625" style="25" customWidth="1"/>
    <col min="2" max="2" width="60.7109375" style="25" customWidth="1"/>
    <col min="3" max="3" width="15.7109375" style="25" customWidth="1"/>
    <col min="4" max="4" width="20.7109375" style="26" customWidth="1"/>
    <col min="5" max="16384" width="9.140625" style="25" customWidth="1"/>
  </cols>
  <sheetData>
    <row r="1" spans="1:4" s="3" customFormat="1" ht="24" customHeight="1">
      <c r="A1" s="1" t="s">
        <v>0</v>
      </c>
      <c r="B1" s="2" t="s">
        <v>1</v>
      </c>
      <c r="C1" s="2" t="s">
        <v>2</v>
      </c>
      <c r="D1" s="18" t="s">
        <v>3</v>
      </c>
    </row>
    <row r="2" spans="1:4" s="10" customFormat="1" ht="15" customHeight="1">
      <c r="A2" s="72" t="s">
        <v>181</v>
      </c>
      <c r="B2" s="4" t="s">
        <v>13</v>
      </c>
      <c r="C2" s="4">
        <f>COUNTIF(Data!X:X,1)</f>
        <v>0</v>
      </c>
      <c r="D2" s="22">
        <f>IF(COUNTIF(Data!X:X,"&gt;0")=0,"",COUNTIF(Data!X:X,1)/COUNTIF(Data!X:X,"&gt;0"))</f>
      </c>
    </row>
    <row r="3" spans="1:4" s="10" customFormat="1" ht="15" customHeight="1">
      <c r="A3" s="73"/>
      <c r="B3" s="4" t="s">
        <v>14</v>
      </c>
      <c r="C3" s="4">
        <f>COUNTIF(Data!X:X,2)</f>
        <v>0</v>
      </c>
      <c r="D3" s="22">
        <f>IF(COUNTIF(Data!X:X,"&gt;0")=0,"",COUNTIF(Data!X:X,2)/COUNTIF(Data!X:X,"&gt;0"))</f>
      </c>
    </row>
    <row r="4" spans="1:4" s="10" customFormat="1" ht="15" customHeight="1">
      <c r="A4" s="73"/>
      <c r="B4" s="4" t="s">
        <v>15</v>
      </c>
      <c r="C4" s="4">
        <f>COUNTIF(Data!X:X,3)</f>
        <v>0</v>
      </c>
      <c r="D4" s="22">
        <f>IF(COUNTIF(Data!X:X,"&gt;0")=0,"",COUNTIF(Data!X:X,3)/COUNTIF(Data!X:X,"&gt;0"))</f>
      </c>
    </row>
    <row r="5" spans="1:4" s="10" customFormat="1" ht="15" customHeight="1">
      <c r="A5" s="73"/>
      <c r="B5" s="4" t="s">
        <v>16</v>
      </c>
      <c r="C5" s="4">
        <f>COUNTIF(Data!X:X,4)</f>
        <v>0</v>
      </c>
      <c r="D5" s="22">
        <f>IF(COUNTIF(Data!X:X,"&gt;0")=0,"",COUNTIF(Data!X:X,4)/COUNTIF(Data!X:X,"&gt;0"))</f>
      </c>
    </row>
    <row r="6" spans="1:4" s="10" customFormat="1" ht="15" customHeight="1">
      <c r="A6" s="73"/>
      <c r="B6" s="4" t="s">
        <v>182</v>
      </c>
      <c r="C6" s="4">
        <f>COUNTIF(Data!X:X,5)</f>
        <v>0</v>
      </c>
      <c r="D6" s="22">
        <f>IF(COUNTIF(Data!X:X,"&gt;0")=0,"",COUNTIF(Data!X:X,5)/COUNTIF(Data!X:X,"&gt;0"))</f>
      </c>
    </row>
    <row r="7" spans="1:4" s="10" customFormat="1" ht="15" customHeight="1">
      <c r="A7" s="73"/>
      <c r="B7" s="6" t="s">
        <v>4</v>
      </c>
      <c r="C7" s="4">
        <f>COUNTIF(Data!X:X,".")</f>
        <v>0</v>
      </c>
      <c r="D7" s="22"/>
    </row>
    <row r="8" spans="1:4" s="10" customFormat="1" ht="15" customHeight="1">
      <c r="A8" s="73"/>
      <c r="B8" s="4"/>
      <c r="C8" s="4"/>
      <c r="D8" s="22"/>
    </row>
    <row r="9" spans="1:4" s="11" customFormat="1" ht="15" customHeight="1">
      <c r="A9" s="76" t="s">
        <v>183</v>
      </c>
      <c r="B9" s="11" t="s">
        <v>13</v>
      </c>
      <c r="C9" s="7">
        <f>COUNTIF(Data!Y:Y,1)</f>
        <v>0</v>
      </c>
      <c r="D9" s="23">
        <f>IF(COUNTIF(Data!Y:Y,"&gt;0")=0,"",COUNTIF(Data!Y:Y,1)/COUNTIF(Data!Y:Y,"&gt;0"))</f>
      </c>
    </row>
    <row r="10" spans="1:4" s="11" customFormat="1" ht="15" customHeight="1">
      <c r="A10" s="76"/>
      <c r="B10" s="11" t="s">
        <v>14</v>
      </c>
      <c r="C10" s="7">
        <f>COUNTIF(Data!Y:Y,2)</f>
        <v>0</v>
      </c>
      <c r="D10" s="23">
        <f>IF(COUNTIF(Data!Y:Y,"&gt;0")=0,"",COUNTIF(Data!Y:Y,2)/COUNTIF(Data!Y:Y,"&gt;0"))</f>
      </c>
    </row>
    <row r="11" spans="1:4" s="11" customFormat="1" ht="15" customHeight="1">
      <c r="A11" s="76"/>
      <c r="B11" s="11" t="s">
        <v>15</v>
      </c>
      <c r="C11" s="7">
        <f>COUNTIF(Data!Y:Y,3)</f>
        <v>0</v>
      </c>
      <c r="D11" s="23">
        <f>IF(COUNTIF(Data!Y:Y,"&gt;0")=0,"",COUNTIF(Data!Y:Y,3)/COUNTIF(Data!Y:Y,"&gt;0"))</f>
      </c>
    </row>
    <row r="12" spans="1:4" s="11" customFormat="1" ht="15" customHeight="1">
      <c r="A12" s="77"/>
      <c r="B12" s="11" t="s">
        <v>16</v>
      </c>
      <c r="C12" s="7">
        <f>COUNTIF(Data!Y:Y,4)</f>
        <v>0</v>
      </c>
      <c r="D12" s="23">
        <f>IF(COUNTIF(Data!Y:Y,"&gt;0")=0,"",COUNTIF(Data!Y:Y,4)/COUNTIF(Data!Y:Y,"&gt;0"))</f>
      </c>
    </row>
    <row r="13" spans="1:4" s="11" customFormat="1" ht="15" customHeight="1">
      <c r="A13" s="77"/>
      <c r="B13" s="35" t="s">
        <v>184</v>
      </c>
      <c r="C13" s="7">
        <f>COUNTIF(Data!Y:Y,5)</f>
        <v>0</v>
      </c>
      <c r="D13" s="23">
        <f>IF(COUNTIF(Data!Y:Y,"&gt;0")=0,"",COUNTIF(Data!Y:Y,5)/COUNTIF(Data!Y:Y,"&gt;0"))</f>
      </c>
    </row>
    <row r="14" spans="1:4" s="11" customFormat="1" ht="15" customHeight="1">
      <c r="A14" s="77"/>
      <c r="B14" s="36" t="s">
        <v>4</v>
      </c>
      <c r="C14" s="7">
        <f>COUNTIF(Data!Y:Y,".")</f>
        <v>0</v>
      </c>
      <c r="D14" s="23"/>
    </row>
    <row r="15" spans="1:4" s="11" customFormat="1" ht="15" customHeight="1">
      <c r="A15" s="77"/>
      <c r="B15" s="35"/>
      <c r="C15" s="7"/>
      <c r="D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2">
    <mergeCell ref="A2:A8"/>
    <mergeCell ref="A9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5"/>
    </sheetView>
  </sheetViews>
  <sheetFormatPr defaultColWidth="9.140625" defaultRowHeight="12.75"/>
  <cols>
    <col min="1" max="1" width="42.8515625" style="39" customWidth="1"/>
    <col min="2" max="2" width="60.7109375" style="33" customWidth="1"/>
    <col min="3" max="3" width="15.7109375" style="12" customWidth="1"/>
    <col min="4" max="4" width="20.7109375" style="20" customWidth="1"/>
    <col min="6" max="16384" width="9.140625" style="25" customWidth="1"/>
  </cols>
  <sheetData>
    <row r="1" spans="1:4" s="3" customFormat="1" ht="24" customHeight="1">
      <c r="A1" s="37" t="s">
        <v>0</v>
      </c>
      <c r="B1" s="30" t="s">
        <v>1</v>
      </c>
      <c r="C1" s="2" t="s">
        <v>2</v>
      </c>
      <c r="D1" s="18" t="s">
        <v>3</v>
      </c>
    </row>
    <row r="2" spans="1:5" s="29" customFormat="1" ht="15" customHeight="1">
      <c r="A2" s="78" t="s">
        <v>302</v>
      </c>
      <c r="B2" s="28" t="s">
        <v>8</v>
      </c>
      <c r="C2" s="4">
        <f>COUNTIF(Data!Z:Z,1)</f>
        <v>0</v>
      </c>
      <c r="D2" s="4">
        <f>IF(COUNTIF(Data!Z:Z,"&gt;0")=0,"",COUNTIF(Data!Z:Z,1)/COUNTIF(Data!Z:Z,"&gt;0"))</f>
      </c>
      <c r="E2" s="10"/>
    </row>
    <row r="3" spans="1:5" s="29" customFormat="1" ht="15" customHeight="1">
      <c r="A3" s="79"/>
      <c r="B3" s="28" t="s">
        <v>20</v>
      </c>
      <c r="C3" s="4">
        <f>COUNTIF(Data!Z:Z,2)</f>
        <v>0</v>
      </c>
      <c r="D3" s="4">
        <f>IF(COUNTIF(Data!Z:Z,"&gt;0")=0,"",COUNTIF(Data!Z:Z,2)/COUNTIF(Data!Z:Z,"&gt;0"))</f>
      </c>
      <c r="E3" s="10"/>
    </row>
    <row r="4" spans="1:5" s="29" customFormat="1" ht="15" customHeight="1">
      <c r="A4" s="79"/>
      <c r="B4" s="31" t="s">
        <v>4</v>
      </c>
      <c r="C4" s="4">
        <f>COUNTIF(Data!Z:Z,".")</f>
        <v>0</v>
      </c>
      <c r="D4" s="4"/>
      <c r="E4" s="10"/>
    </row>
    <row r="5" spans="1:5" s="29" customFormat="1" ht="15" customHeight="1">
      <c r="A5" s="79"/>
      <c r="B5" s="28"/>
      <c r="C5" s="4"/>
      <c r="D5" s="4"/>
      <c r="E5" s="10"/>
    </row>
    <row r="6" spans="1:5" s="47" customFormat="1" ht="15" customHeight="1">
      <c r="A6" s="80" t="s">
        <v>303</v>
      </c>
      <c r="B6" s="27" t="s">
        <v>5</v>
      </c>
      <c r="C6" s="7">
        <f>COUNTIF(Data!AA:AA,1)</f>
        <v>0</v>
      </c>
      <c r="D6" s="8">
        <f>IF(COUNTIF(Data!AA:AA,"&gt;0")=0,"",COUNTIF(Data!AA:AA,1)/COUNTIF(Data!AA:AA,"&gt;0"))</f>
      </c>
      <c r="E6" s="11"/>
    </row>
    <row r="7" spans="1:5" s="47" customFormat="1" ht="15" customHeight="1">
      <c r="A7" s="81"/>
      <c r="B7" s="27" t="s">
        <v>6</v>
      </c>
      <c r="C7" s="7">
        <f>COUNTIF(Data!AA:AA,2)</f>
        <v>0</v>
      </c>
      <c r="D7" s="8">
        <f>IF(COUNTIF(Data!AA:AA,"&gt;0")=0,"",COUNTIF(Data!AA:AA,2)/COUNTIF(Data!AA:AA,"&gt;0"))</f>
      </c>
      <c r="E7" s="11"/>
    </row>
    <row r="8" spans="1:5" s="47" customFormat="1" ht="15" customHeight="1">
      <c r="A8" s="81"/>
      <c r="B8" s="27" t="s">
        <v>7</v>
      </c>
      <c r="C8" s="7">
        <f>COUNTIF(Data!AA:AA,3)</f>
        <v>0</v>
      </c>
      <c r="D8" s="8">
        <f>IF(COUNTIF(Data!AA:AA,"&gt;0")=0,"",COUNTIF(Data!AA:AA,3)/COUNTIF(Data!AA:AA,"&gt;0"))</f>
      </c>
      <c r="E8" s="11"/>
    </row>
    <row r="9" spans="1:5" s="47" customFormat="1" ht="15" customHeight="1">
      <c r="A9" s="81"/>
      <c r="B9" s="32" t="s">
        <v>4</v>
      </c>
      <c r="C9" s="7">
        <f>COUNTIF(Data!AA:AA,".")</f>
        <v>0</v>
      </c>
      <c r="D9" s="8"/>
      <c r="E9" s="11"/>
    </row>
    <row r="10" spans="1:5" s="47" customFormat="1" ht="15" customHeight="1">
      <c r="A10" s="81"/>
      <c r="B10" s="27"/>
      <c r="C10" s="7"/>
      <c r="D10" s="7"/>
      <c r="E10" s="11"/>
    </row>
    <row r="11" spans="1:5" s="29" customFormat="1" ht="15" customHeight="1">
      <c r="A11" s="78" t="s">
        <v>185</v>
      </c>
      <c r="B11" s="28" t="s">
        <v>186</v>
      </c>
      <c r="C11" s="4">
        <f>COUNTIF(Data!AB:AB,1)</f>
        <v>0</v>
      </c>
      <c r="D11" s="5">
        <f>IF(COUNTIF(Data!AB:AB,"&gt;0")=0,"",COUNTIF(Data!AB:AB,1)/COUNTIF(Data!AB:AB,"&gt;0"))</f>
      </c>
      <c r="E11" s="10"/>
    </row>
    <row r="12" spans="1:5" s="29" customFormat="1" ht="15" customHeight="1">
      <c r="A12" s="78"/>
      <c r="B12" s="28" t="s">
        <v>187</v>
      </c>
      <c r="C12" s="4">
        <f>COUNTIF(Data!AB:AB,2)</f>
        <v>0</v>
      </c>
      <c r="D12" s="5">
        <f>IF(COUNTIF(Data!AB:AB,"&gt;0")=0,"",COUNTIF(Data!AB:AB,2)/COUNTIF(Data!AB:AB,"&gt;0"))</f>
      </c>
      <c r="E12" s="10"/>
    </row>
    <row r="13" spans="1:5" s="29" customFormat="1" ht="15" customHeight="1">
      <c r="A13" s="78"/>
      <c r="B13" s="28" t="s">
        <v>188</v>
      </c>
      <c r="C13" s="4">
        <f>COUNTIF(Data!AB:AB,3)</f>
        <v>0</v>
      </c>
      <c r="D13" s="5">
        <f>IF(COUNTIF(Data!AB:AB,"&gt;0")=0,"",COUNTIF(Data!AB:AB,3)/COUNTIF(Data!AB:AB,"&gt;0"))</f>
      </c>
      <c r="E13" s="10"/>
    </row>
    <row r="14" spans="1:5" s="29" customFormat="1" ht="15" customHeight="1">
      <c r="A14" s="78"/>
      <c r="B14" s="28" t="s">
        <v>189</v>
      </c>
      <c r="C14" s="4">
        <f>COUNTIF(Data!AB:AB,4)</f>
        <v>0</v>
      </c>
      <c r="D14" s="5">
        <f>IF(COUNTIF(Data!AB:AB,"&gt;0")=0,"",COUNTIF(Data!AB:AB,4)/COUNTIF(Data!AB:AB,"&gt;0"))</f>
      </c>
      <c r="E14" s="10"/>
    </row>
    <row r="15" spans="1:5" s="29" customFormat="1" ht="15" customHeight="1">
      <c r="A15" s="78"/>
      <c r="B15" s="28" t="s">
        <v>190</v>
      </c>
      <c r="C15" s="4">
        <f>COUNTIF(Data!AB:AB,5)</f>
        <v>0</v>
      </c>
      <c r="D15" s="5">
        <f>IF(COUNTIF(Data!AB:AB,"&gt;0")=0,"",COUNTIF(Data!AB:AB,5)/COUNTIF(Data!AB:AB,"&gt;0"))</f>
      </c>
      <c r="E15" s="10"/>
    </row>
    <row r="16" spans="1:5" s="29" customFormat="1" ht="15" customHeight="1">
      <c r="A16" s="79"/>
      <c r="B16" s="28" t="s">
        <v>169</v>
      </c>
      <c r="C16" s="4">
        <f>COUNTIF(Data!AB:AB,6)</f>
        <v>0</v>
      </c>
      <c r="D16" s="5">
        <f>IF(COUNTIF(Data!AB:AB,"&gt;0")=0,"",COUNTIF(Data!AB:AB,6)/COUNTIF(Data!AB:AB,"&gt;0"))</f>
      </c>
      <c r="E16" s="10"/>
    </row>
    <row r="17" spans="1:5" s="29" customFormat="1" ht="15" customHeight="1">
      <c r="A17" s="79"/>
      <c r="B17" s="31" t="s">
        <v>4</v>
      </c>
      <c r="C17" s="4">
        <f>COUNTIF(Data!AB:AB,".")</f>
        <v>0</v>
      </c>
      <c r="D17" s="5"/>
      <c r="E17" s="10"/>
    </row>
    <row r="18" spans="1:5" s="29" customFormat="1" ht="15" customHeight="1">
      <c r="A18" s="79"/>
      <c r="B18" s="28"/>
      <c r="C18" s="4"/>
      <c r="D18" s="5"/>
      <c r="E18" s="10"/>
    </row>
    <row r="19" spans="1:5" s="47" customFormat="1" ht="15" customHeight="1">
      <c r="A19" s="68" t="s">
        <v>191</v>
      </c>
      <c r="B19" s="27" t="s">
        <v>19</v>
      </c>
      <c r="C19" s="7">
        <f>COUNTIF(Data!AC:AC,1)</f>
        <v>0</v>
      </c>
      <c r="D19" s="8">
        <f>IF(COUNTIF(Data!AC:AC,"&gt;0")=0,"",COUNTIF(Data!AC:AC,1)/COUNTIF(Data!AC:AC,"&gt;0"))</f>
      </c>
      <c r="E19" s="11"/>
    </row>
    <row r="20" spans="1:5" s="47" customFormat="1" ht="15" customHeight="1">
      <c r="A20" s="82"/>
      <c r="B20" s="27" t="s">
        <v>6</v>
      </c>
      <c r="C20" s="7">
        <f>COUNTIF(Data!AC:AC,2)</f>
        <v>0</v>
      </c>
      <c r="D20" s="8">
        <f>IF(COUNTIF(Data!AC:AC,"&gt;0")=0,"",COUNTIF(Data!AC:AC,2)/COUNTIF(Data!AC:AC,"&gt;0"))</f>
      </c>
      <c r="E20" s="11"/>
    </row>
    <row r="21" spans="1:5" s="47" customFormat="1" ht="15" customHeight="1">
      <c r="A21" s="82"/>
      <c r="B21" s="27" t="s">
        <v>7</v>
      </c>
      <c r="C21" s="7">
        <f>COUNTIF(Data!AC:AC,3)</f>
        <v>0</v>
      </c>
      <c r="D21" s="8">
        <f>IF(COUNTIF(Data!AC:AC,"&gt;0")=0,"",COUNTIF(Data!AC:AC,3)/COUNTIF(Data!AC:AC,"&gt;0"))</f>
      </c>
      <c r="E21" s="11"/>
    </row>
    <row r="22" spans="1:5" s="47" customFormat="1" ht="15" customHeight="1">
      <c r="A22" s="82"/>
      <c r="B22" s="27" t="s">
        <v>102</v>
      </c>
      <c r="C22" s="7">
        <f>COUNTIF(Data!AC:AC,4)</f>
        <v>0</v>
      </c>
      <c r="D22" s="8">
        <f>IF(COUNTIF(Data!AC:AC,"&gt;0")=0,"",COUNTIF(Data!AC:AC,4)/COUNTIF(Data!AC:AC,"&gt;0"))</f>
      </c>
      <c r="E22" s="11"/>
    </row>
    <row r="23" spans="1:5" s="47" customFormat="1" ht="15" customHeight="1">
      <c r="A23" s="82"/>
      <c r="B23" s="27" t="s">
        <v>192</v>
      </c>
      <c r="C23" s="7">
        <f>COUNTIF(Data!AC:AC,5)</f>
        <v>0</v>
      </c>
      <c r="D23" s="8">
        <f>IF(COUNTIF(Data!AC:AC,"&gt;0")=0,"",COUNTIF(Data!AC:AC,5)/COUNTIF(Data!AC:AC,"&gt;0"))</f>
      </c>
      <c r="E23" s="11"/>
    </row>
    <row r="24" spans="1:5" s="47" customFormat="1" ht="15" customHeight="1">
      <c r="A24" s="82"/>
      <c r="B24" s="32" t="s">
        <v>4</v>
      </c>
      <c r="C24" s="7">
        <f>COUNTIF(Data!AC:AC,".")</f>
        <v>0</v>
      </c>
      <c r="D24" s="8"/>
      <c r="E24" s="11"/>
    </row>
    <row r="25" spans="1:5" s="47" customFormat="1" ht="15" customHeight="1">
      <c r="A25" s="82"/>
      <c r="B25" s="27"/>
      <c r="C25" s="7"/>
      <c r="D25" s="7"/>
      <c r="E25" s="11"/>
    </row>
    <row r="26" spans="1:5" s="29" customFormat="1" ht="15" customHeight="1">
      <c r="A26" s="78" t="s">
        <v>307</v>
      </c>
      <c r="B26" s="28" t="s">
        <v>5</v>
      </c>
      <c r="C26" s="4">
        <f>COUNTIF(Data!AD:AD,1)</f>
        <v>0</v>
      </c>
      <c r="D26" s="5">
        <f>IF(COUNTIF(Data!AD:AD,"&gt;0")=0,"",COUNTIF(Data!AD:AD,1)/COUNTIF(Data!AD:AD,"&gt;0"))</f>
      </c>
      <c r="E26" s="10"/>
    </row>
    <row r="27" spans="1:5" s="29" customFormat="1" ht="15" customHeight="1">
      <c r="A27" s="79"/>
      <c r="B27" s="28" t="s">
        <v>6</v>
      </c>
      <c r="C27" s="4">
        <f>COUNTIF(Data!AD:AD,2)</f>
        <v>0</v>
      </c>
      <c r="D27" s="5">
        <f>IF(COUNTIF(Data!AD:AD,"&gt;0")=0,"",COUNTIF(Data!AD:AD,2)/COUNTIF(Data!AD:AD,"&gt;0"))</f>
      </c>
      <c r="E27" s="10"/>
    </row>
    <row r="28" spans="1:5" s="29" customFormat="1" ht="15" customHeight="1">
      <c r="A28" s="79"/>
      <c r="B28" s="28" t="s">
        <v>7</v>
      </c>
      <c r="C28" s="4">
        <f>COUNTIF(Data!AD:AD,3)</f>
        <v>0</v>
      </c>
      <c r="D28" s="5">
        <f>IF(COUNTIF(Data!AD:AD,"&gt;0")=0,"",COUNTIF(Data!AD:AD,3)/COUNTIF(Data!AD:AD,"&gt;0"))</f>
      </c>
      <c r="E28" s="10"/>
    </row>
    <row r="29" spans="1:5" s="29" customFormat="1" ht="15" customHeight="1">
      <c r="A29" s="79"/>
      <c r="B29" s="31" t="s">
        <v>4</v>
      </c>
      <c r="C29" s="4">
        <f>COUNTIF(Data!AD:AD,".")</f>
        <v>0</v>
      </c>
      <c r="D29" s="5"/>
      <c r="E29" s="10"/>
    </row>
    <row r="30" spans="1:5" s="29" customFormat="1" ht="15" customHeight="1">
      <c r="A30" s="79"/>
      <c r="B30" s="28"/>
      <c r="C30" s="4"/>
      <c r="D30" s="5"/>
      <c r="E30" s="10"/>
    </row>
    <row r="31" spans="1:5" s="47" customFormat="1" ht="15" customHeight="1">
      <c r="A31" s="80" t="s">
        <v>193</v>
      </c>
      <c r="B31" s="27" t="s">
        <v>5</v>
      </c>
      <c r="C31" s="7">
        <f>COUNTIF(Data!AE:AE,1)</f>
        <v>0</v>
      </c>
      <c r="D31" s="8">
        <f>IF(COUNTIF(Data!AE:AE,"&gt;0")=0,"",COUNTIF(Data!AE:AE,1)/COUNTIF(Data!AE:AE,"&gt;0"))</f>
      </c>
      <c r="E31" s="11"/>
    </row>
    <row r="32" spans="1:5" s="47" customFormat="1" ht="15" customHeight="1">
      <c r="A32" s="81"/>
      <c r="B32" s="27" t="s">
        <v>6</v>
      </c>
      <c r="C32" s="7">
        <f>COUNTIF(Data!AE:AE,2)</f>
        <v>0</v>
      </c>
      <c r="D32" s="8">
        <f>IF(COUNTIF(Data!AE:AE,"&gt;0")=0,"",COUNTIF(Data!AE:AE,2)/COUNTIF(Data!AE:AE,"&gt;0"))</f>
      </c>
      <c r="E32" s="11"/>
    </row>
    <row r="33" spans="1:5" s="47" customFormat="1" ht="15" customHeight="1">
      <c r="A33" s="81"/>
      <c r="B33" s="27" t="s">
        <v>7</v>
      </c>
      <c r="C33" s="7">
        <f>COUNTIF(Data!AE:AE,3)</f>
        <v>0</v>
      </c>
      <c r="D33" s="8">
        <f>IF(COUNTIF(Data!AE:AE,"&gt;0")=0,"",COUNTIF(Data!AE:AE,3)/COUNTIF(Data!AE:AE,"&gt;0"))</f>
      </c>
      <c r="E33" s="11"/>
    </row>
    <row r="34" spans="1:5" s="47" customFormat="1" ht="15" customHeight="1">
      <c r="A34" s="81"/>
      <c r="B34" s="27" t="s">
        <v>194</v>
      </c>
      <c r="C34" s="7">
        <f>COUNTIF(Data!AE:AE,4)</f>
        <v>0</v>
      </c>
      <c r="D34" s="8">
        <f>IF(COUNTIF(Data!AE:AE,"&gt;0")=0,"",COUNTIF(Data!AE:AE,4)/COUNTIF(Data!AE:AE,"&gt;0"))</f>
      </c>
      <c r="E34" s="11"/>
    </row>
    <row r="35" spans="1:5" s="47" customFormat="1" ht="15" customHeight="1">
      <c r="A35" s="81"/>
      <c r="B35" s="27" t="s">
        <v>195</v>
      </c>
      <c r="C35" s="7">
        <f>COUNTIF(Data!AE:AE,5)</f>
        <v>0</v>
      </c>
      <c r="D35" s="8">
        <f>IF(COUNTIF(Data!AE:AE,"&gt;0")=0,"",COUNTIF(Data!AE:AE,5)/COUNTIF(Data!AE:AE,"&gt;0"))</f>
      </c>
      <c r="E35" s="11"/>
    </row>
    <row r="36" spans="1:5" s="47" customFormat="1" ht="15" customHeight="1">
      <c r="A36" s="81"/>
      <c r="B36" s="32" t="s">
        <v>4</v>
      </c>
      <c r="C36" s="7">
        <f>COUNTIF(Data!AE:AE,".")</f>
        <v>0</v>
      </c>
      <c r="D36" s="8"/>
      <c r="E36" s="11"/>
    </row>
    <row r="37" spans="1:5" s="47" customFormat="1" ht="15" customHeight="1">
      <c r="A37" s="81"/>
      <c r="B37" s="27"/>
      <c r="C37" s="7"/>
      <c r="D37" s="8"/>
      <c r="E37" s="11"/>
    </row>
    <row r="38" spans="1:5" s="29" customFormat="1" ht="15" customHeight="1">
      <c r="A38" s="78" t="s">
        <v>196</v>
      </c>
      <c r="B38" s="28" t="s">
        <v>5</v>
      </c>
      <c r="C38" s="4">
        <f>COUNTIF(Data!AF:AF,1)</f>
        <v>0</v>
      </c>
      <c r="D38" s="5">
        <f>IF(COUNTIF(Data!AF:AF,"&gt;0")=0,"",COUNTIF(Data!AF:AF,1)/COUNTIF(Data!AF:AF,"&gt;0"))</f>
      </c>
      <c r="E38" s="10"/>
    </row>
    <row r="39" spans="1:5" s="29" customFormat="1" ht="15" customHeight="1">
      <c r="A39" s="79"/>
      <c r="B39" s="28" t="s">
        <v>6</v>
      </c>
      <c r="C39" s="4">
        <f>COUNTIF(Data!AF:AF,2)</f>
        <v>0</v>
      </c>
      <c r="D39" s="5">
        <f>IF(COUNTIF(Data!AF:AF,"&gt;0")=0,"",COUNTIF(Data!AF:AF,2)/COUNTIF(Data!AF:AF,"&gt;0"))</f>
      </c>
      <c r="E39" s="10"/>
    </row>
    <row r="40" spans="1:5" s="29" customFormat="1" ht="15" customHeight="1">
      <c r="A40" s="79"/>
      <c r="B40" s="28" t="s">
        <v>7</v>
      </c>
      <c r="C40" s="4">
        <f>COUNTIF(Data!AF:AF,3)</f>
        <v>0</v>
      </c>
      <c r="D40" s="5">
        <f>IF(COUNTIF(Data!AF:AF,"&gt;0")=0,"",COUNTIF(Data!AF:AF,3)/COUNTIF(Data!AF:AF,"&gt;0"))</f>
      </c>
      <c r="E40" s="10"/>
    </row>
    <row r="41" spans="1:5" s="29" customFormat="1" ht="15" customHeight="1">
      <c r="A41" s="79"/>
      <c r="B41" s="31" t="s">
        <v>4</v>
      </c>
      <c r="C41" s="4">
        <f>COUNTIF(Data!AF:AF,".")</f>
        <v>0</v>
      </c>
      <c r="D41" s="5"/>
      <c r="E41" s="10"/>
    </row>
    <row r="42" spans="1:5" s="29" customFormat="1" ht="15" customHeight="1">
      <c r="A42" s="79"/>
      <c r="B42" s="28"/>
      <c r="C42" s="4"/>
      <c r="D42" s="5"/>
      <c r="E42" s="10"/>
    </row>
    <row r="43" spans="1:5" s="47" customFormat="1" ht="15" customHeight="1">
      <c r="A43" s="68" t="s">
        <v>197</v>
      </c>
      <c r="B43" s="27" t="s">
        <v>312</v>
      </c>
      <c r="C43" s="7">
        <f>COUNTIF(Data!AG:AG,1)</f>
        <v>0</v>
      </c>
      <c r="D43" s="8">
        <f>IF(COUNTIF(Data!AG:AG,"&gt;0")=0,"",COUNTIF(Data!AG:AG,1)/COUNTIF(Data!AG:AG,"&gt;0"))</f>
      </c>
      <c r="E43" s="11"/>
    </row>
    <row r="44" spans="1:5" s="47" customFormat="1" ht="15" customHeight="1">
      <c r="A44" s="68"/>
      <c r="B44" s="27" t="s">
        <v>313</v>
      </c>
      <c r="C44" s="7">
        <f>COUNTIF(Data!AG:AG,2)</f>
        <v>0</v>
      </c>
      <c r="D44" s="8">
        <f>IF(COUNTIF(Data!AG:AG,"&gt;0")=0,"",COUNTIF(Data!AG:AG,2)/COUNTIF(Data!AG:AG,"&gt;0"))</f>
      </c>
      <c r="E44" s="11"/>
    </row>
    <row r="45" spans="1:5" s="47" customFormat="1" ht="15" customHeight="1">
      <c r="A45" s="68"/>
      <c r="B45" s="27" t="s">
        <v>314</v>
      </c>
      <c r="C45" s="7">
        <f>COUNTIF(Data!AG:AG,3)</f>
        <v>0</v>
      </c>
      <c r="D45" s="8">
        <f>IF(COUNTIF(Data!AG:AG,"&gt;0")=0,"",COUNTIF(Data!AG:AG,3)/COUNTIF(Data!AG:AG,"&gt;0"))</f>
      </c>
      <c r="E45" s="11"/>
    </row>
    <row r="46" spans="1:5" s="47" customFormat="1" ht="15" customHeight="1">
      <c r="A46" s="68"/>
      <c r="B46" s="27" t="s">
        <v>198</v>
      </c>
      <c r="C46" s="7">
        <f>COUNTIF(Data!AG:AG,4)</f>
        <v>0</v>
      </c>
      <c r="D46" s="8">
        <f>IF(COUNTIF(Data!AG:AG,"&gt;0")=0,"",COUNTIF(Data!AG:AG,4)/COUNTIF(Data!AG:AG,"&gt;0"))</f>
      </c>
      <c r="E46" s="11"/>
    </row>
    <row r="47" spans="1:5" s="47" customFormat="1" ht="15" customHeight="1">
      <c r="A47" s="68"/>
      <c r="B47" s="32" t="s">
        <v>4</v>
      </c>
      <c r="C47" s="7">
        <f>COUNTIF(Data!AG:AG,".")</f>
        <v>0</v>
      </c>
      <c r="D47" s="8"/>
      <c r="E47" s="11"/>
    </row>
    <row r="48" spans="1:5" s="47" customFormat="1" ht="15" customHeight="1">
      <c r="A48" s="68"/>
      <c r="B48" s="27"/>
      <c r="C48" s="7"/>
      <c r="D48" s="8"/>
      <c r="E48" s="11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  <row r="58" spans="1:5" ht="12.75">
      <c r="A58" s="25"/>
      <c r="B58" s="25"/>
      <c r="C58" s="25"/>
      <c r="D58" s="25"/>
      <c r="E58" s="25"/>
    </row>
    <row r="59" spans="1:5" ht="12.75">
      <c r="A59" s="25"/>
      <c r="B59" s="25"/>
      <c r="C59" s="25"/>
      <c r="D59" s="25"/>
      <c r="E59" s="25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25"/>
      <c r="E61" s="25"/>
    </row>
    <row r="62" spans="1:5" ht="12.75">
      <c r="A62" s="25"/>
      <c r="B62" s="25"/>
      <c r="C62" s="25"/>
      <c r="D62" s="25"/>
      <c r="E62" s="25"/>
    </row>
    <row r="63" spans="1:5" ht="12.75">
      <c r="A63" s="25"/>
      <c r="B63" s="25"/>
      <c r="C63" s="25"/>
      <c r="D63" s="25"/>
      <c r="E63" s="25"/>
    </row>
    <row r="64" spans="1:5" ht="12.75">
      <c r="A64" s="25"/>
      <c r="B64" s="25"/>
      <c r="C64" s="25"/>
      <c r="D64" s="25"/>
      <c r="E64" s="25"/>
    </row>
    <row r="65" spans="1:5" ht="12.75">
      <c r="A65" s="25"/>
      <c r="B65" s="25"/>
      <c r="C65" s="25"/>
      <c r="D65" s="25"/>
      <c r="E65" s="25"/>
    </row>
    <row r="66" spans="1:5" ht="12.75">
      <c r="A66" s="25"/>
      <c r="B66" s="25"/>
      <c r="C66" s="25"/>
      <c r="D66" s="25"/>
      <c r="E66" s="25"/>
    </row>
    <row r="67" spans="1:5" ht="12.75">
      <c r="A67" s="25"/>
      <c r="B67" s="25"/>
      <c r="C67" s="25"/>
      <c r="D67" s="25"/>
      <c r="E67" s="25"/>
    </row>
    <row r="68" spans="1:5" ht="12.75">
      <c r="A68" s="25"/>
      <c r="B68" s="25"/>
      <c r="C68" s="25"/>
      <c r="D68" s="25"/>
      <c r="E68" s="25"/>
    </row>
    <row r="69" spans="1:5" ht="12.75">
      <c r="A69" s="25"/>
      <c r="B69" s="25"/>
      <c r="C69" s="25"/>
      <c r="D69" s="25"/>
      <c r="E69" s="25"/>
    </row>
  </sheetData>
  <sheetProtection/>
  <mergeCells count="8">
    <mergeCell ref="A43:A48"/>
    <mergeCell ref="A2:A5"/>
    <mergeCell ref="A6:A10"/>
    <mergeCell ref="A11:A18"/>
    <mergeCell ref="A19:A25"/>
    <mergeCell ref="A26:A30"/>
    <mergeCell ref="A38:A42"/>
    <mergeCell ref="A31:A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5"/>
    </sheetView>
  </sheetViews>
  <sheetFormatPr defaultColWidth="9.140625" defaultRowHeight="12.75"/>
  <cols>
    <col min="1" max="1" width="42.8515625" style="39" customWidth="1"/>
    <col min="2" max="2" width="60.7109375" style="12" customWidth="1"/>
    <col min="3" max="3" width="15.7109375" style="12" customWidth="1"/>
    <col min="4" max="4" width="20.7109375" style="20" customWidth="1"/>
  </cols>
  <sheetData>
    <row r="1" spans="1:4" s="3" customFormat="1" ht="24" customHeight="1">
      <c r="A1" s="37" t="s">
        <v>0</v>
      </c>
      <c r="B1" s="2" t="s">
        <v>1</v>
      </c>
      <c r="C1" s="2" t="s">
        <v>2</v>
      </c>
      <c r="D1" s="18" t="s">
        <v>3</v>
      </c>
    </row>
    <row r="2" spans="1:4" s="10" customFormat="1" ht="15" customHeight="1">
      <c r="A2" s="78" t="s">
        <v>315</v>
      </c>
      <c r="B2" s="4" t="s">
        <v>8</v>
      </c>
      <c r="C2" s="4">
        <f>COUNTIF(Data!AH:AH,1)</f>
        <v>0</v>
      </c>
      <c r="D2" s="4">
        <f>IF(COUNTIF(Data!AH:AH,"&gt;0")=0,"",COUNTIF(Data!AH:AH,1)/COUNTIF(Data!AH:AH,"&gt;0"))</f>
      </c>
    </row>
    <row r="3" spans="1:4" s="10" customFormat="1" ht="15" customHeight="1">
      <c r="A3" s="79"/>
      <c r="B3" s="4" t="s">
        <v>7</v>
      </c>
      <c r="C3" s="4">
        <f>COUNTIF(Data!AH:AH,2)</f>
        <v>0</v>
      </c>
      <c r="D3" s="4">
        <f>IF(COUNTIF(Data!AH:AH,"&gt;0")=0,"",COUNTIF(Data!AH:AH,2)/COUNTIF(Data!AH:AH,"&gt;0"))</f>
      </c>
    </row>
    <row r="4" spans="1:4" s="10" customFormat="1" ht="15" customHeight="1">
      <c r="A4" s="79"/>
      <c r="B4" s="6" t="s">
        <v>4</v>
      </c>
      <c r="C4" s="4">
        <f>COUNTIF(Data!AH:AH,".")</f>
        <v>0</v>
      </c>
      <c r="D4" s="4"/>
    </row>
    <row r="5" spans="1:4" s="10" customFormat="1" ht="15" customHeight="1">
      <c r="A5" s="79"/>
      <c r="B5" s="4"/>
      <c r="C5" s="4"/>
      <c r="D5" s="4"/>
    </row>
    <row r="6" spans="1:4" s="11" customFormat="1" ht="15" customHeight="1">
      <c r="A6" s="80" t="s">
        <v>317</v>
      </c>
      <c r="B6" s="7" t="s">
        <v>199</v>
      </c>
      <c r="C6" s="7">
        <f>COUNTIF(Data!AI:AI,1)</f>
        <v>0</v>
      </c>
      <c r="D6" s="8">
        <f>IF(COUNTIF(Data!AI:AI,"&gt;0")=0,"",COUNTIF(Data!AI:AI,1)/COUNTIF(Data!AI:AI,"&gt;0"))</f>
      </c>
    </row>
    <row r="7" spans="1:4" s="11" customFormat="1" ht="15" customHeight="1">
      <c r="A7" s="81"/>
      <c r="B7" s="7" t="s">
        <v>200</v>
      </c>
      <c r="C7" s="7">
        <f>COUNTIF(Data!AI:AI,2)</f>
        <v>0</v>
      </c>
      <c r="D7" s="8">
        <f>IF(COUNTIF(Data!AI:AI,"&gt;0")=0,"",COUNTIF(Data!AI:AI,2)/COUNTIF(Data!AI:AI,"&gt;0"))</f>
      </c>
    </row>
    <row r="8" spans="1:4" s="11" customFormat="1" ht="15" customHeight="1">
      <c r="A8" s="81"/>
      <c r="B8" s="7" t="s">
        <v>201</v>
      </c>
      <c r="C8" s="7">
        <f>COUNTIF(Data!AI:AI,3)</f>
        <v>0</v>
      </c>
      <c r="D8" s="8">
        <f>IF(COUNTIF(Data!AI:AI,"&gt;0")=0,"",COUNTIF(Data!AI:AI,3)/COUNTIF(Data!AI:AI,"&gt;0"))</f>
      </c>
    </row>
    <row r="9" spans="1:4" s="11" customFormat="1" ht="15" customHeight="1">
      <c r="A9" s="81"/>
      <c r="B9" s="7" t="s">
        <v>318</v>
      </c>
      <c r="C9" s="7">
        <f>COUNTIF(Data!AI:AI,4)</f>
        <v>0</v>
      </c>
      <c r="D9" s="8">
        <f>IF(COUNTIF(Data!AI:AI,"&gt;0")=0,"",COUNTIF(Data!AI:AI,4)/COUNTIF(Data!AI:AI,"&gt;0"))</f>
      </c>
    </row>
    <row r="10" spans="1:4" s="11" customFormat="1" ht="15" customHeight="1">
      <c r="A10" s="81"/>
      <c r="B10" s="9" t="s">
        <v>4</v>
      </c>
      <c r="C10" s="7">
        <f>COUNTIF(Data!AI:AI,".")</f>
        <v>0</v>
      </c>
      <c r="D10" s="8"/>
    </row>
    <row r="11" spans="1:4" s="11" customFormat="1" ht="15" customHeight="1">
      <c r="A11" s="81"/>
      <c r="B11" s="7"/>
      <c r="C11" s="7"/>
      <c r="D11" s="8"/>
    </row>
    <row r="12" spans="1:4" s="10" customFormat="1" ht="15" customHeight="1">
      <c r="A12" s="69" t="s">
        <v>203</v>
      </c>
      <c r="B12" s="4" t="s">
        <v>5</v>
      </c>
      <c r="C12" s="4">
        <f>COUNTIF(Data!AK:AK,1)</f>
        <v>0</v>
      </c>
      <c r="D12" s="5">
        <f>IF(COUNTIF(Data!AK:AK,"&gt;0")=0,"",COUNTIF(Data!AK:AK,1)/COUNTIF(Data!AK:AK,"&gt;0"))</f>
      </c>
    </row>
    <row r="13" spans="1:4" s="10" customFormat="1" ht="15" customHeight="1">
      <c r="A13" s="69"/>
      <c r="B13" s="4" t="s">
        <v>6</v>
      </c>
      <c r="C13" s="4">
        <f>COUNTIF(Data!AK:AK,2)</f>
        <v>0</v>
      </c>
      <c r="D13" s="5">
        <f>IF(COUNTIF(Data!AK:AK,"&gt;0")=0,"",COUNTIF(Data!AK:AK,2)/COUNTIF(Data!AK:AK,"&gt;0"))</f>
      </c>
    </row>
    <row r="14" spans="1:4" s="10" customFormat="1" ht="15" customHeight="1">
      <c r="A14" s="69"/>
      <c r="B14" s="4" t="s">
        <v>7</v>
      </c>
      <c r="C14" s="4">
        <f>COUNTIF(Data!AK:AK,3)</f>
        <v>0</v>
      </c>
      <c r="D14" s="5">
        <f>IF(COUNTIF(Data!AK:AK,"&gt;0")=0,"",COUNTIF(Data!AK:AK,3)/COUNTIF(Data!AK:AK,"&gt;0"))</f>
      </c>
    </row>
    <row r="15" spans="1:4" s="10" customFormat="1" ht="15" customHeight="1">
      <c r="A15" s="69"/>
      <c r="B15" s="4" t="s">
        <v>194</v>
      </c>
      <c r="C15" s="4">
        <f>COUNTIF(Data!AK:AK,4)</f>
        <v>0</v>
      </c>
      <c r="D15" s="5">
        <f>IF(COUNTIF(Data!AK:AK,"&gt;0")=0,"",COUNTIF(Data!AK:AK,4)/COUNTIF(Data!AK:AK,"&gt;0"))</f>
      </c>
    </row>
    <row r="16" spans="1:4" s="10" customFormat="1" ht="15" customHeight="1">
      <c r="A16" s="69"/>
      <c r="B16" s="4" t="s">
        <v>195</v>
      </c>
      <c r="C16" s="4">
        <f>COUNTIF(Data!AK:AK,5)</f>
        <v>0</v>
      </c>
      <c r="D16" s="5">
        <f>IF(COUNTIF(Data!AK:AK,"&gt;0")=0,"",COUNTIF(Data!AK:AK,5)/COUNTIF(Data!AK:AK,"&gt;0"))</f>
      </c>
    </row>
    <row r="17" spans="1:4" s="10" customFormat="1" ht="15" customHeight="1">
      <c r="A17" s="69"/>
      <c r="B17" s="6" t="s">
        <v>4</v>
      </c>
      <c r="C17" s="4">
        <f>COUNTIF(Data!AK:AK,".")</f>
        <v>0</v>
      </c>
      <c r="D17" s="4"/>
    </row>
    <row r="18" spans="1:4" s="10" customFormat="1" ht="15" customHeight="1">
      <c r="A18" s="69"/>
      <c r="B18" s="4"/>
      <c r="C18" s="4"/>
      <c r="D18" s="4"/>
    </row>
    <row r="19" spans="1:4" s="11" customFormat="1" ht="15" customHeight="1">
      <c r="A19" s="80" t="s">
        <v>204</v>
      </c>
      <c r="B19" s="7" t="s">
        <v>5</v>
      </c>
      <c r="C19" s="7">
        <f>COUNTIF(Data!AL:AL,1)</f>
        <v>0</v>
      </c>
      <c r="D19" s="8">
        <f>IF(COUNTIF(Data!AL:AL,"&gt;0")=0,"",COUNTIF(Data!AL:AL,1)/COUNTIF(Data!AL:AL,"&gt;0"))</f>
      </c>
    </row>
    <row r="20" spans="1:4" s="11" customFormat="1" ht="15" customHeight="1">
      <c r="A20" s="81"/>
      <c r="B20" s="7" t="s">
        <v>6</v>
      </c>
      <c r="C20" s="7">
        <f>COUNTIF(Data!AL:AL,2)</f>
        <v>0</v>
      </c>
      <c r="D20" s="8">
        <f>IF(COUNTIF(Data!AL:AL,"&gt;0")=0,"",COUNTIF(Data!AL:AL,2)/COUNTIF(Data!AL:AL,"&gt;0"))</f>
      </c>
    </row>
    <row r="21" spans="1:4" s="11" customFormat="1" ht="15" customHeight="1">
      <c r="A21" s="81"/>
      <c r="B21" s="7" t="s">
        <v>7</v>
      </c>
      <c r="C21" s="7">
        <f>COUNTIF(Data!AL:AL,3)</f>
        <v>0</v>
      </c>
      <c r="D21" s="8">
        <f>IF(COUNTIF(Data!AL:AL,"&gt;0")=0,"",COUNTIF(Data!AL:AL,3)/COUNTIF(Data!AL:AL,"&gt;0"))</f>
      </c>
    </row>
    <row r="22" spans="1:4" s="11" customFormat="1" ht="15" customHeight="1">
      <c r="A22" s="81"/>
      <c r="B22" s="9" t="s">
        <v>4</v>
      </c>
      <c r="C22" s="7">
        <f>COUNTIF(Data!AL:AL,".")</f>
        <v>0</v>
      </c>
      <c r="D22" s="8"/>
    </row>
    <row r="23" spans="1:4" s="11" customFormat="1" ht="15" customHeight="1">
      <c r="A23" s="81"/>
      <c r="B23" s="7"/>
      <c r="C23" s="7"/>
      <c r="D23" s="8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4">
    <mergeCell ref="A2:A5"/>
    <mergeCell ref="A6:A11"/>
    <mergeCell ref="A19:A23"/>
    <mergeCell ref="A12:A1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6"/>
    </sheetView>
  </sheetViews>
  <sheetFormatPr defaultColWidth="9.140625" defaultRowHeight="12.75"/>
  <cols>
    <col min="1" max="1" width="42.8515625" style="38" customWidth="1"/>
    <col min="2" max="2" width="60.7109375" style="34" customWidth="1"/>
    <col min="3" max="3" width="15.7109375" style="25" customWidth="1"/>
    <col min="4" max="4" width="20.7109375" style="26" customWidth="1"/>
    <col min="5" max="16384" width="9.140625" style="25" customWidth="1"/>
  </cols>
  <sheetData>
    <row r="1" spans="1:4" s="3" customFormat="1" ht="24" customHeight="1">
      <c r="A1" s="37" t="s">
        <v>0</v>
      </c>
      <c r="B1" s="30" t="s">
        <v>1</v>
      </c>
      <c r="C1" s="2" t="s">
        <v>2</v>
      </c>
      <c r="D1" s="18" t="s">
        <v>3</v>
      </c>
    </row>
    <row r="2" spans="1:5" s="47" customFormat="1" ht="15" customHeight="1">
      <c r="A2" s="68" t="s">
        <v>205</v>
      </c>
      <c r="B2" s="27" t="s">
        <v>5</v>
      </c>
      <c r="C2" s="7">
        <f>COUNTIF(Data!AM:AM,1)</f>
        <v>0</v>
      </c>
      <c r="D2" s="7">
        <f>IF(COUNTIF(Data!AM:AM,"&gt;0")=0,"",COUNTIF(Data!AM:AM,1)/COUNTIF(Data!AM:AM,"&gt;0"))</f>
      </c>
      <c r="E2" s="11"/>
    </row>
    <row r="3" spans="1:5" s="47" customFormat="1" ht="15" customHeight="1">
      <c r="A3" s="68"/>
      <c r="B3" s="27" t="s">
        <v>101</v>
      </c>
      <c r="C3" s="7">
        <f>COUNTIF(Data!AM:AM,2)</f>
        <v>0</v>
      </c>
      <c r="D3" s="7">
        <f>IF(COUNTIF(Data!AM:AM,"&gt;0")=0,"",COUNTIF(Data!AM:AM,2)/COUNTIF(Data!AM:AM,"&gt;0"))</f>
      </c>
      <c r="E3" s="11"/>
    </row>
    <row r="4" spans="1:5" s="47" customFormat="1" ht="15" customHeight="1">
      <c r="A4" s="68"/>
      <c r="B4" s="27" t="s">
        <v>7</v>
      </c>
      <c r="C4" s="7">
        <f>COUNTIF(Data!AM:AM,3)</f>
        <v>0</v>
      </c>
      <c r="D4" s="7">
        <f>IF(COUNTIF(Data!AM:AM,"&gt;0")=0,"",COUNTIF(Data!AM:AM,3)/COUNTIF(Data!AM:AM,"&gt;0"))</f>
      </c>
      <c r="E4" s="11"/>
    </row>
    <row r="5" spans="1:5" s="47" customFormat="1" ht="15" customHeight="1">
      <c r="A5" s="68"/>
      <c r="B5" s="32" t="s">
        <v>4</v>
      </c>
      <c r="C5" s="7">
        <f>COUNTIF(Data!AM:AM,".")</f>
        <v>0</v>
      </c>
      <c r="D5" s="7"/>
      <c r="E5" s="11"/>
    </row>
    <row r="6" spans="1:5" s="47" customFormat="1" ht="15" customHeight="1">
      <c r="A6" s="68"/>
      <c r="B6" s="27"/>
      <c r="C6" s="7"/>
      <c r="D6" s="7"/>
      <c r="E6" s="11"/>
    </row>
    <row r="7" spans="1:5" s="29" customFormat="1" ht="15" customHeight="1">
      <c r="A7" s="78" t="s">
        <v>324</v>
      </c>
      <c r="B7" s="28" t="s">
        <v>325</v>
      </c>
      <c r="C7" s="4">
        <f>COUNTIF(Data!AN:AN,1)</f>
        <v>0</v>
      </c>
      <c r="D7" s="4">
        <f>IF(COUNTIF(Data!AN:AN,"&gt;0")=0,"",COUNTIF(Data!AN:AN,1)/COUNTIF(Data!AN:AN,"&gt;0"))</f>
      </c>
      <c r="E7" s="10"/>
    </row>
    <row r="8" spans="1:5" s="29" customFormat="1" ht="15" customHeight="1">
      <c r="A8" s="78"/>
      <c r="B8" s="28" t="s">
        <v>326</v>
      </c>
      <c r="C8" s="4">
        <f>COUNTIF(Data!AN:AN,2)</f>
        <v>0</v>
      </c>
      <c r="D8" s="4">
        <f>IF(COUNTIF(Data!AN:AN,"&gt;0")=0,"",COUNTIF(Data!AN:AN,2)/COUNTIF(Data!AN:AN,"&gt;0"))</f>
      </c>
      <c r="E8" s="10"/>
    </row>
    <row r="9" spans="1:5" s="29" customFormat="1" ht="15" customHeight="1">
      <c r="A9" s="79"/>
      <c r="B9" s="28" t="s">
        <v>327</v>
      </c>
      <c r="C9" s="4">
        <f>COUNTIF(Data!AN:AN,3)</f>
        <v>0</v>
      </c>
      <c r="D9" s="4">
        <f>IF(COUNTIF(Data!AN:AN,"&gt;0")=0,"",COUNTIF(Data!AN:AN,3)/COUNTIF(Data!AN:AN,"&gt;0"))</f>
      </c>
      <c r="E9" s="10"/>
    </row>
    <row r="10" spans="1:5" s="29" customFormat="1" ht="15" customHeight="1">
      <c r="A10" s="79"/>
      <c r="B10" s="28" t="s">
        <v>328</v>
      </c>
      <c r="C10" s="4">
        <f>COUNTIF(Data!AN:AN,4)</f>
        <v>0</v>
      </c>
      <c r="D10" s="4">
        <f>IF(COUNTIF(Data!AN:AN,"&gt;0")=0,"",COUNTIF(Data!AN:AN,4)/COUNTIF(Data!AN:AN,"&gt;0"))</f>
      </c>
      <c r="E10" s="10"/>
    </row>
    <row r="11" spans="1:5" s="29" customFormat="1" ht="15" customHeight="1">
      <c r="A11" s="79"/>
      <c r="B11" s="31" t="s">
        <v>4</v>
      </c>
      <c r="C11" s="4">
        <f>COUNTIF(Data!AN:AN,".")</f>
        <v>0</v>
      </c>
      <c r="D11" s="4"/>
      <c r="E11" s="10"/>
    </row>
    <row r="12" spans="1:5" s="29" customFormat="1" ht="15" customHeight="1">
      <c r="A12" s="79"/>
      <c r="B12" s="28"/>
      <c r="C12" s="4"/>
      <c r="D12" s="5"/>
      <c r="E12" s="10"/>
    </row>
    <row r="13" spans="1:5" s="47" customFormat="1" ht="15" customHeight="1">
      <c r="A13" s="80" t="s">
        <v>329</v>
      </c>
      <c r="B13" s="27" t="s">
        <v>5</v>
      </c>
      <c r="C13" s="7">
        <f>COUNTIF(Data!AO:AO,1)</f>
        <v>0</v>
      </c>
      <c r="D13" s="7">
        <f>IF(COUNTIF(Data!AO:AO,"&gt;0")=0,"",COUNTIF(Data!AO:AO,1)/COUNTIF(Data!AO:AO,"&gt;0"))</f>
      </c>
      <c r="E13" s="11"/>
    </row>
    <row r="14" spans="1:5" s="47" customFormat="1" ht="15" customHeight="1">
      <c r="A14" s="81"/>
      <c r="B14" s="27" t="s">
        <v>101</v>
      </c>
      <c r="C14" s="7">
        <f>COUNTIF(Data!AO:AO,2)</f>
        <v>0</v>
      </c>
      <c r="D14" s="7">
        <f>IF(COUNTIF(Data!AO:AO,"&gt;0")=0,"",COUNTIF(Data!AO:AO,2)/COUNTIF(Data!AO:AO,"&gt;0"))</f>
      </c>
      <c r="E14" s="11"/>
    </row>
    <row r="15" spans="1:5" s="47" customFormat="1" ht="15" customHeight="1">
      <c r="A15" s="81"/>
      <c r="B15" s="27" t="s">
        <v>7</v>
      </c>
      <c r="C15" s="7">
        <f>COUNTIF(Data!AO:AO,3)</f>
        <v>0</v>
      </c>
      <c r="D15" s="7">
        <f>IF(COUNTIF(Data!AO:AO,"&gt;0")=0,"",COUNTIF(Data!AO:AO,3)/COUNTIF(Data!AO:AO,"&gt;0"))</f>
      </c>
      <c r="E15" s="11"/>
    </row>
    <row r="16" spans="1:5" s="47" customFormat="1" ht="15" customHeight="1">
      <c r="A16" s="81"/>
      <c r="B16" s="32" t="s">
        <v>4</v>
      </c>
      <c r="C16" s="7">
        <f>COUNTIF(Data!AO:AO,".")</f>
        <v>0</v>
      </c>
      <c r="D16" s="8"/>
      <c r="E16" s="11"/>
    </row>
    <row r="17" spans="1:5" s="47" customFormat="1" ht="15" customHeight="1">
      <c r="A17" s="81"/>
      <c r="B17" s="27"/>
      <c r="C17" s="7"/>
      <c r="D17" s="7"/>
      <c r="E17" s="11"/>
    </row>
    <row r="18" spans="1:5" s="29" customFormat="1" ht="15" customHeight="1">
      <c r="A18" s="78" t="s">
        <v>331</v>
      </c>
      <c r="B18" s="28" t="s">
        <v>5</v>
      </c>
      <c r="C18" s="4">
        <f>COUNTIF(Data!AP:AP,1)</f>
        <v>0</v>
      </c>
      <c r="D18" s="5">
        <f>IF(COUNTIF(Data!AP:AP,"&gt;0")=0,"",COUNTIF(Data!AP:AP,1)/COUNTIF(Data!AP:AP,"&gt;0"))</f>
      </c>
      <c r="E18" s="10"/>
    </row>
    <row r="19" spans="1:5" s="29" customFormat="1" ht="15" customHeight="1">
      <c r="A19" s="79"/>
      <c r="B19" s="28" t="s">
        <v>101</v>
      </c>
      <c r="C19" s="4">
        <f>COUNTIF(Data!AP:AP,2)</f>
        <v>0</v>
      </c>
      <c r="D19" s="5">
        <f>IF(COUNTIF(Data!AP:AP,"&gt;0")=0,"",COUNTIF(Data!AP:AP,2)/COUNTIF(Data!AP:AP,"&gt;0"))</f>
      </c>
      <c r="E19" s="10"/>
    </row>
    <row r="20" spans="1:5" s="29" customFormat="1" ht="15" customHeight="1">
      <c r="A20" s="79"/>
      <c r="B20" s="28" t="s">
        <v>7</v>
      </c>
      <c r="C20" s="4">
        <f>COUNTIF(Data!AP:AP,3)</f>
        <v>0</v>
      </c>
      <c r="D20" s="5">
        <f>IF(COUNTIF(Data!AP:AP,"&gt;0")=0,"",COUNTIF(Data!AP:AP,3)/COUNTIF(Data!AP:AP,"&gt;0"))</f>
      </c>
      <c r="E20" s="10"/>
    </row>
    <row r="21" spans="1:5" s="29" customFormat="1" ht="15" customHeight="1">
      <c r="A21" s="79"/>
      <c r="B21" s="31" t="s">
        <v>4</v>
      </c>
      <c r="C21" s="4">
        <f>COUNTIF(Data!AP:AP,".")</f>
        <v>0</v>
      </c>
      <c r="D21" s="5"/>
      <c r="E21" s="10"/>
    </row>
    <row r="22" spans="1:5" s="29" customFormat="1" ht="15" customHeight="1">
      <c r="A22" s="79"/>
      <c r="B22" s="28"/>
      <c r="C22" s="4"/>
      <c r="D22" s="5"/>
      <c r="E22" s="10"/>
    </row>
    <row r="23" spans="1:5" s="49" customFormat="1" ht="15" customHeight="1">
      <c r="A23" s="83" t="s">
        <v>206</v>
      </c>
      <c r="B23" s="27" t="s">
        <v>5</v>
      </c>
      <c r="C23" s="7">
        <f>COUNTIF(Data!AQ:AQ,1)</f>
        <v>0</v>
      </c>
      <c r="D23" s="7">
        <f>IF(COUNTIF(Data!AQ:AQ,"&gt;0")=0,"",COUNTIF(Data!AQ:AQ,1)/COUNTIF(Data!AQ:AQ,"&gt;0"))</f>
      </c>
      <c r="E23" s="48"/>
    </row>
    <row r="24" spans="1:5" s="49" customFormat="1" ht="15" customHeight="1">
      <c r="A24" s="84"/>
      <c r="B24" s="27" t="s">
        <v>101</v>
      </c>
      <c r="C24" s="7">
        <f>COUNTIF(Data!AQ:AQ,2)</f>
        <v>0</v>
      </c>
      <c r="D24" s="7">
        <f>IF(COUNTIF(Data!AQ:AQ,"&gt;0")=0,"",COUNTIF(Data!AQ:AQ,2)/COUNTIF(Data!AQ:AQ,"&gt;0"))</f>
      </c>
      <c r="E24" s="48"/>
    </row>
    <row r="25" spans="1:5" s="49" customFormat="1" ht="15" customHeight="1">
      <c r="A25" s="84"/>
      <c r="B25" s="27" t="s">
        <v>7</v>
      </c>
      <c r="C25" s="7">
        <f>COUNTIF(Data!AQ:AQ,3)</f>
        <v>0</v>
      </c>
      <c r="D25" s="7">
        <f>IF(COUNTIF(Data!AQ:AQ,"&gt;0")=0,"",COUNTIF(Data!AQ:AQ,3)/COUNTIF(Data!AQ:AQ,"&gt;0"))</f>
      </c>
      <c r="E25" s="48"/>
    </row>
    <row r="26" spans="1:5" s="49" customFormat="1" ht="15" customHeight="1">
      <c r="A26" s="84"/>
      <c r="B26" s="32" t="s">
        <v>4</v>
      </c>
      <c r="C26" s="7">
        <f>COUNTIF(Data!AQ:AQ,".")</f>
        <v>0</v>
      </c>
      <c r="D26" s="7"/>
      <c r="E26" s="48"/>
    </row>
    <row r="27" spans="1:5" s="49" customFormat="1" ht="15" customHeight="1">
      <c r="A27" s="84"/>
      <c r="B27" s="27"/>
      <c r="C27" s="7"/>
      <c r="D27" s="7"/>
      <c r="E27" s="48"/>
    </row>
    <row r="28" spans="1:5" s="29" customFormat="1" ht="15" customHeight="1">
      <c r="A28" s="69" t="s">
        <v>207</v>
      </c>
      <c r="B28" s="28" t="s">
        <v>5</v>
      </c>
      <c r="C28" s="4">
        <f>COUNTIF(Data!AR:AR,1)</f>
        <v>0</v>
      </c>
      <c r="D28" s="5">
        <f>IF(COUNTIF(Data!AR:AR,"&gt;0")=0,"",COUNTIF(Data!AR:AR,1)/COUNTIF(Data!AR:AR,"&gt;0"))</f>
      </c>
      <c r="E28" s="10"/>
    </row>
    <row r="29" spans="1:5" s="29" customFormat="1" ht="15" customHeight="1">
      <c r="A29" s="69"/>
      <c r="B29" s="28" t="s">
        <v>101</v>
      </c>
      <c r="C29" s="4">
        <f>COUNTIF(Data!AR:AR,2)</f>
        <v>0</v>
      </c>
      <c r="D29" s="5">
        <f>IF(COUNTIF(Data!AR:AR,"&gt;0")=0,"",COUNTIF(Data!AR:AR,2)/COUNTIF(Data!AR:AR,"&gt;0"))</f>
      </c>
      <c r="E29" s="10"/>
    </row>
    <row r="30" spans="1:5" s="29" customFormat="1" ht="15" customHeight="1">
      <c r="A30" s="69"/>
      <c r="B30" s="28" t="s">
        <v>7</v>
      </c>
      <c r="C30" s="4">
        <f>COUNTIF(Data!AR:AR,3)</f>
        <v>0</v>
      </c>
      <c r="D30" s="5">
        <f>IF(COUNTIF(Data!AR:AR,"&gt;0")=0,"",COUNTIF(Data!AR:AR,3)/COUNTIF(Data!AR:AR,"&gt;0"))</f>
      </c>
      <c r="E30" s="10"/>
    </row>
    <row r="31" spans="1:5" s="29" customFormat="1" ht="15" customHeight="1">
      <c r="A31" s="69"/>
      <c r="B31" s="31" t="s">
        <v>4</v>
      </c>
      <c r="C31" s="4">
        <f>COUNTIF(Data!AR:AR,".")</f>
        <v>0</v>
      </c>
      <c r="D31" s="5"/>
      <c r="E31" s="10"/>
    </row>
    <row r="32" spans="1:5" s="29" customFormat="1" ht="15" customHeight="1">
      <c r="A32" s="69"/>
      <c r="B32" s="28"/>
      <c r="C32" s="4"/>
      <c r="D32" s="5"/>
      <c r="E32" s="10"/>
    </row>
    <row r="33" spans="1:5" s="49" customFormat="1" ht="15" customHeight="1">
      <c r="A33" s="83" t="s">
        <v>208</v>
      </c>
      <c r="B33" s="27" t="s">
        <v>209</v>
      </c>
      <c r="C33" s="7">
        <f>COUNTIF(Data!AS:AS,1)</f>
        <v>0</v>
      </c>
      <c r="D33" s="7">
        <f>IF(COUNTIF(Data!AS:AS,"&gt;0")=0,"",COUNTIF(Data!AS:AS,1)/COUNTIF(Data!AS:AS,"&gt;0"))</f>
      </c>
      <c r="E33" s="48"/>
    </row>
    <row r="34" spans="1:5" s="49" customFormat="1" ht="15" customHeight="1">
      <c r="A34" s="84"/>
      <c r="B34" s="27" t="s">
        <v>210</v>
      </c>
      <c r="C34" s="7">
        <f>COUNTIF(Data!AS:AS,2)</f>
        <v>0</v>
      </c>
      <c r="D34" s="7">
        <f>IF(COUNTIF(Data!AS:AS,"&gt;0")=0,"",COUNTIF(Data!AS:AS,2)/COUNTIF(Data!AS:AS,"&gt;0"))</f>
      </c>
      <c r="E34" s="48"/>
    </row>
    <row r="35" spans="1:5" s="49" customFormat="1" ht="15" customHeight="1">
      <c r="A35" s="84"/>
      <c r="B35" s="27" t="s">
        <v>211</v>
      </c>
      <c r="C35" s="7">
        <f>COUNTIF(Data!AS:AS,3)</f>
        <v>0</v>
      </c>
      <c r="D35" s="7">
        <f>IF(COUNTIF(Data!AS:AS,"&gt;0")=0,"",COUNTIF(Data!AS:AS,3)/COUNTIF(Data!AS:AS,"&gt;0"))</f>
      </c>
      <c r="E35" s="48"/>
    </row>
    <row r="36" spans="1:5" s="49" customFormat="1" ht="15" customHeight="1">
      <c r="A36" s="84"/>
      <c r="B36" s="27" t="s">
        <v>143</v>
      </c>
      <c r="C36" s="7">
        <f>COUNTIF(Data!AS:AS,4)</f>
        <v>0</v>
      </c>
      <c r="D36" s="7">
        <f>IF(COUNTIF(Data!AS:AS,"&gt;0")=0,"",COUNTIF(Data!AS:AS,4)/COUNTIF(Data!AS:AS,"&gt;0"))</f>
      </c>
      <c r="E36" s="48"/>
    </row>
    <row r="37" spans="1:5" s="49" customFormat="1" ht="15" customHeight="1">
      <c r="A37" s="84"/>
      <c r="B37" s="32" t="s">
        <v>4</v>
      </c>
      <c r="C37" s="7">
        <f>COUNTIF(Data!AS:AS,".")</f>
        <v>0</v>
      </c>
      <c r="D37" s="7"/>
      <c r="E37" s="48"/>
    </row>
    <row r="38" spans="1:5" s="49" customFormat="1" ht="15" customHeight="1">
      <c r="A38" s="84"/>
      <c r="B38" s="27"/>
      <c r="C38" s="7"/>
      <c r="D38" s="7"/>
      <c r="E38" s="48"/>
    </row>
    <row r="39" ht="15" customHeight="1"/>
  </sheetData>
  <sheetProtection/>
  <mergeCells count="7">
    <mergeCell ref="A33:A38"/>
    <mergeCell ref="A2:A6"/>
    <mergeCell ref="A23:A27"/>
    <mergeCell ref="A7:A12"/>
    <mergeCell ref="A28:A32"/>
    <mergeCell ref="A18:A22"/>
    <mergeCell ref="A13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5"/>
    </sheetView>
  </sheetViews>
  <sheetFormatPr defaultColWidth="9.140625" defaultRowHeight="12.75"/>
  <cols>
    <col min="1" max="1" width="42.8515625" style="38" customWidth="1"/>
    <col min="2" max="2" width="60.7109375" style="25" customWidth="1"/>
    <col min="3" max="3" width="15.7109375" style="25" customWidth="1"/>
    <col min="4" max="4" width="20.7109375" style="26" customWidth="1"/>
    <col min="5" max="16384" width="9.140625" style="25" customWidth="1"/>
  </cols>
  <sheetData>
    <row r="1" spans="1:4" s="3" customFormat="1" ht="24" customHeight="1">
      <c r="A1" s="37" t="s">
        <v>0</v>
      </c>
      <c r="B1" s="2" t="s">
        <v>1</v>
      </c>
      <c r="C1" s="2" t="s">
        <v>2</v>
      </c>
      <c r="D1" s="18" t="s">
        <v>3</v>
      </c>
    </row>
    <row r="2" spans="1:4" s="10" customFormat="1" ht="15" customHeight="1">
      <c r="A2" s="78" t="s">
        <v>212</v>
      </c>
      <c r="B2" s="4" t="s">
        <v>8</v>
      </c>
      <c r="C2" s="4">
        <f>COUNTIF(Data!AT:AT,1)</f>
        <v>0</v>
      </c>
      <c r="D2" s="5">
        <f>IF(COUNTIF(Data!AT:AT,"&gt;0")=0,"",COUNTIF(Data!AT:AT,1)/COUNTIF(Data!AT:AT,"&gt;0"))</f>
      </c>
    </row>
    <row r="3" spans="1:4" s="10" customFormat="1" ht="15" customHeight="1">
      <c r="A3" s="79"/>
      <c r="B3" s="4" t="s">
        <v>7</v>
      </c>
      <c r="C3" s="4">
        <f>COUNTIF(Data!AT:AT,2)</f>
        <v>0</v>
      </c>
      <c r="D3" s="5">
        <f>IF(COUNTIF(Data!AT:AT,"&gt;0")=0,"",COUNTIF(Data!AT:AT,2)/COUNTIF(Data!AT:AT,"&gt;0"))</f>
      </c>
    </row>
    <row r="4" spans="1:4" s="10" customFormat="1" ht="15" customHeight="1">
      <c r="A4" s="79"/>
      <c r="B4" s="6" t="s">
        <v>4</v>
      </c>
      <c r="C4" s="4">
        <f>COUNTIF(Data!AT:AT,".")</f>
        <v>0</v>
      </c>
      <c r="D4" s="5"/>
    </row>
    <row r="5" spans="1:4" s="10" customFormat="1" ht="15" customHeight="1">
      <c r="A5" s="79"/>
      <c r="B5" s="4"/>
      <c r="C5" s="4"/>
      <c r="D5" s="5"/>
    </row>
    <row r="6" spans="1:4" s="11" customFormat="1" ht="15" customHeight="1">
      <c r="A6" s="68" t="s">
        <v>337</v>
      </c>
      <c r="B6" s="27" t="s">
        <v>19</v>
      </c>
      <c r="C6" s="7">
        <f>COUNTIF(Data!AU:AU,1)</f>
        <v>0</v>
      </c>
      <c r="D6" s="8">
        <f>IF(COUNTIF(Data!AU:AU,"&gt;0")=0,"",COUNTIF(Data!AU:AU,1)/COUNTIF(Data!AU:AU,"&gt;0"))</f>
      </c>
    </row>
    <row r="7" spans="1:4" s="11" customFormat="1" ht="15" customHeight="1">
      <c r="A7" s="68"/>
      <c r="B7" s="27" t="s">
        <v>101</v>
      </c>
      <c r="C7" s="7">
        <f>COUNTIF(Data!AU:AU,2)</f>
        <v>0</v>
      </c>
      <c r="D7" s="8">
        <f>IF(COUNTIF(Data!AU:AU,"&gt;0")=0,"",COUNTIF(Data!AU:AU,2)/COUNTIF(Data!AU:AU,"&gt;0"))</f>
      </c>
    </row>
    <row r="8" spans="1:4" s="11" customFormat="1" ht="15" customHeight="1">
      <c r="A8" s="68"/>
      <c r="B8" s="27" t="s">
        <v>7</v>
      </c>
      <c r="C8" s="7">
        <f>COUNTIF(Data!AU:AU,3)</f>
        <v>0</v>
      </c>
      <c r="D8" s="8">
        <f>IF(COUNTIF(Data!AU:AU,"&gt;0")=0,"",COUNTIF(Data!AU:AU,3)/COUNTIF(Data!AU:AU,"&gt;0"))</f>
      </c>
    </row>
    <row r="9" spans="1:4" s="11" customFormat="1" ht="15" customHeight="1">
      <c r="A9" s="68"/>
      <c r="B9" s="9" t="s">
        <v>4</v>
      </c>
      <c r="C9" s="7">
        <f>COUNTIF(Data!AU:AU,".")</f>
        <v>0</v>
      </c>
      <c r="D9" s="8"/>
    </row>
    <row r="10" spans="1:4" s="11" customFormat="1" ht="15" customHeight="1">
      <c r="A10" s="68"/>
      <c r="B10" s="7"/>
      <c r="C10" s="7"/>
      <c r="D10" s="8"/>
    </row>
    <row r="11" spans="1:4" s="10" customFormat="1" ht="15" customHeight="1">
      <c r="A11" s="78" t="s">
        <v>339</v>
      </c>
      <c r="B11" s="4" t="s">
        <v>8</v>
      </c>
      <c r="C11" s="4">
        <f>COUNTIF(Data!AV:AV,1)</f>
        <v>0</v>
      </c>
      <c r="D11" s="5">
        <f>IF(COUNTIF(Data!AV:AV,"&gt;0")=0,"",COUNTIF(Data!AV:AV,1)/COUNTIF(Data!AV:AV,"&gt;0"))</f>
      </c>
    </row>
    <row r="12" spans="1:4" s="10" customFormat="1" ht="15" customHeight="1">
      <c r="A12" s="79"/>
      <c r="B12" s="4" t="s">
        <v>7</v>
      </c>
      <c r="C12" s="4">
        <f>COUNTIF(Data!AV:AV,2)</f>
        <v>0</v>
      </c>
      <c r="D12" s="5">
        <f>IF(COUNTIF(Data!AV:AV,"&gt;0")=0,"",COUNTIF(Data!AV:AV,2)/COUNTIF(Data!AV:AV,"&gt;0"))</f>
      </c>
    </row>
    <row r="13" spans="1:4" s="10" customFormat="1" ht="15" customHeight="1">
      <c r="A13" s="79"/>
      <c r="B13" s="4" t="s">
        <v>213</v>
      </c>
      <c r="C13" s="4">
        <f>COUNTIF(Data!AV:AV,3)</f>
        <v>0</v>
      </c>
      <c r="D13" s="5">
        <f>IF(COUNTIF(Data!AV:AV,"&gt;0")=0,"",COUNTIF(Data!AV:AV,3)/COUNTIF(Data!AV:AV,"&gt;0"))</f>
      </c>
    </row>
    <row r="14" spans="1:4" s="10" customFormat="1" ht="15" customHeight="1">
      <c r="A14" s="79"/>
      <c r="B14" s="6" t="s">
        <v>4</v>
      </c>
      <c r="C14" s="4">
        <f>COUNTIF(Data!AV:AV,".")</f>
        <v>0</v>
      </c>
      <c r="D14" s="5"/>
    </row>
    <row r="15" spans="1:4" s="10" customFormat="1" ht="15" customHeight="1">
      <c r="A15" s="79"/>
      <c r="B15" s="4"/>
      <c r="C15" s="4"/>
      <c r="D15" s="5"/>
    </row>
    <row r="16" spans="1:4" s="11" customFormat="1" ht="15" customHeight="1">
      <c r="A16" s="68" t="s">
        <v>342</v>
      </c>
      <c r="B16" s="7" t="s">
        <v>5</v>
      </c>
      <c r="C16" s="27">
        <f>COUNTIF(Data!AW:AW,1)</f>
        <v>0</v>
      </c>
      <c r="D16" s="8">
        <f>IF(COUNTIF(Data!AW:AW,"&gt;0")=0,"",COUNTIF(Data!AW:AW,1)/COUNTIF(Data!AW:AW,"&gt;0"))</f>
      </c>
    </row>
    <row r="17" spans="1:4" s="11" customFormat="1" ht="15" customHeight="1">
      <c r="A17" s="85"/>
      <c r="B17" s="7" t="s">
        <v>101</v>
      </c>
      <c r="C17" s="27">
        <f>COUNTIF(Data!AW:AW,2)</f>
        <v>0</v>
      </c>
      <c r="D17" s="8">
        <f>IF(COUNTIF(Data!AW:AW,"&gt;0")=0,"",COUNTIF(Data!AW:AW,2)/COUNTIF(Data!AW:AW,"&gt;0"))</f>
      </c>
    </row>
    <row r="18" spans="1:4" s="11" customFormat="1" ht="15" customHeight="1">
      <c r="A18" s="85"/>
      <c r="B18" s="7" t="s">
        <v>7</v>
      </c>
      <c r="C18" s="27">
        <f>COUNTIF(Data!AW:AW,3)</f>
        <v>0</v>
      </c>
      <c r="D18" s="8">
        <f>IF(COUNTIF(Data!AW:AW,"&gt;0")=0,"",COUNTIF(Data!AW:AW,3)/COUNTIF(Data!AW:AW,"&gt;0"))</f>
      </c>
    </row>
    <row r="19" spans="1:4" s="11" customFormat="1" ht="15" customHeight="1">
      <c r="A19" s="85"/>
      <c r="B19" s="7" t="s">
        <v>213</v>
      </c>
      <c r="C19" s="27">
        <f>COUNTIF(Data!AW:AW,4)</f>
        <v>0</v>
      </c>
      <c r="D19" s="8">
        <f>IF(COUNTIF(Data!AW:AW,"&gt;0")=0,"",COUNTIF(Data!AW:AW,4)/COUNTIF(Data!AW:AW,"&gt;0"))</f>
      </c>
    </row>
    <row r="20" spans="1:4" s="11" customFormat="1" ht="15" customHeight="1">
      <c r="A20" s="85"/>
      <c r="B20" s="7" t="s">
        <v>217</v>
      </c>
      <c r="C20" s="27">
        <f>COUNTIF(Data!AW:AW,5)</f>
        <v>0</v>
      </c>
      <c r="D20" s="8">
        <f>IF(COUNTIF(Data!AW:AW,"&gt;0")=0,"",COUNTIF(Data!AW:AW,5)/COUNTIF(Data!AW:AW,"&gt;0"))</f>
      </c>
    </row>
    <row r="21" spans="1:4" s="11" customFormat="1" ht="15" customHeight="1">
      <c r="A21" s="85"/>
      <c r="B21" s="7" t="s">
        <v>214</v>
      </c>
      <c r="C21" s="27">
        <f>COUNTIF(Data!AW:AW,6)</f>
        <v>0</v>
      </c>
      <c r="D21" s="8">
        <f>IF(COUNTIF(Data!AW:AW,"&gt;0")=0,"",COUNTIF(Data!AW:AW,6)/COUNTIF(Data!AW:AW,"&gt;0"))</f>
      </c>
    </row>
    <row r="22" spans="1:4" s="11" customFormat="1" ht="15" customHeight="1">
      <c r="A22" s="85"/>
      <c r="B22" s="9" t="s">
        <v>4</v>
      </c>
      <c r="C22" s="27">
        <f>COUNTIF(Data!AW:AW,".")</f>
        <v>0</v>
      </c>
      <c r="D22" s="8"/>
    </row>
    <row r="23" spans="1:4" s="11" customFormat="1" ht="15" customHeight="1">
      <c r="A23" s="85"/>
      <c r="B23" s="7"/>
      <c r="C23" s="7"/>
      <c r="D23" s="27"/>
    </row>
    <row r="24" spans="1:4" s="10" customFormat="1" ht="15" customHeight="1">
      <c r="A24" s="78" t="s">
        <v>215</v>
      </c>
      <c r="B24" s="4" t="s">
        <v>8</v>
      </c>
      <c r="C24" s="4">
        <f>COUNTIF(Data!AX:AX,1)</f>
        <v>0</v>
      </c>
      <c r="D24" s="5">
        <f>IF(COUNTIF(Data!AX:AX,"&gt;0")=0,"",COUNTIF(Data!AX:AX,1)/COUNTIF(Data!AX:AX,"&gt;0"))</f>
      </c>
    </row>
    <row r="25" spans="1:4" s="10" customFormat="1" ht="15" customHeight="1">
      <c r="A25" s="79"/>
      <c r="B25" s="4" t="s">
        <v>7</v>
      </c>
      <c r="C25" s="4">
        <f>COUNTIF(Data!AX:AX,2)</f>
        <v>0</v>
      </c>
      <c r="D25" s="5">
        <f>IF(COUNTIF(Data!AX:AX,"&gt;0")=0,"",COUNTIF(Data!AX:AX,2)/COUNTIF(Data!AX:AX,"&gt;0"))</f>
      </c>
    </row>
    <row r="26" spans="1:4" s="10" customFormat="1" ht="15" customHeight="1">
      <c r="A26" s="79"/>
      <c r="B26" s="6" t="s">
        <v>4</v>
      </c>
      <c r="C26" s="4">
        <f>COUNTIF(Data!AX:AX,".")</f>
        <v>0</v>
      </c>
      <c r="D26" s="5"/>
    </row>
    <row r="27" spans="1:4" s="10" customFormat="1" ht="15" customHeight="1">
      <c r="A27" s="79"/>
      <c r="B27" s="4"/>
      <c r="C27" s="4"/>
      <c r="D27" s="5"/>
    </row>
    <row r="28" spans="1:4" s="11" customFormat="1" ht="15" customHeight="1">
      <c r="A28" s="68" t="s">
        <v>216</v>
      </c>
      <c r="B28" s="7" t="s">
        <v>5</v>
      </c>
      <c r="C28" s="7">
        <f>COUNTIF(Data!AY:AY,1)</f>
        <v>0</v>
      </c>
      <c r="D28" s="8">
        <f>IF(COUNTIF(Data!AY:AY,"&gt;0")=0,"",COUNTIF(Data!AY:AY,1)/COUNTIF(Data!AY:AY,"&gt;0"))</f>
      </c>
    </row>
    <row r="29" spans="1:4" s="11" customFormat="1" ht="15" customHeight="1">
      <c r="A29" s="68"/>
      <c r="B29" s="7" t="s">
        <v>101</v>
      </c>
      <c r="C29" s="7">
        <f>COUNTIF(Data!AY:AY,2)</f>
        <v>0</v>
      </c>
      <c r="D29" s="8">
        <f>IF(COUNTIF(Data!AY:AY,"&gt;0")=0,"",COUNTIF(Data!AY:AY,2)/COUNTIF(Data!AY:AY,"&gt;0"))</f>
      </c>
    </row>
    <row r="30" spans="1:4" s="11" customFormat="1" ht="15" customHeight="1">
      <c r="A30" s="85"/>
      <c r="B30" s="7" t="s">
        <v>7</v>
      </c>
      <c r="C30" s="7">
        <f>COUNTIF(Data!AY:AY,3)</f>
        <v>0</v>
      </c>
      <c r="D30" s="8">
        <f>IF(COUNTIF(Data!AY:AY,"&gt;0")=0,"",COUNTIF(Data!AY:AY,3)/COUNTIF(Data!AY:AY,"&gt;0"))</f>
      </c>
    </row>
    <row r="31" spans="1:4" s="11" customFormat="1" ht="15" customHeight="1">
      <c r="A31" s="85"/>
      <c r="B31" s="7" t="s">
        <v>112</v>
      </c>
      <c r="C31" s="7">
        <f>COUNTIF(Data!AY:AY,4)</f>
        <v>0</v>
      </c>
      <c r="D31" s="8">
        <f>IF(COUNTIF(Data!AY:AY,"&gt;0")=0,"",COUNTIF(Data!AY:AY,4)/COUNTIF(Data!AY:AY,"&gt;0"))</f>
      </c>
    </row>
    <row r="32" spans="1:4" s="11" customFormat="1" ht="15" customHeight="1">
      <c r="A32" s="85"/>
      <c r="B32" s="9" t="s">
        <v>4</v>
      </c>
      <c r="C32" s="7">
        <f>COUNTIF(Data!AY:AY,".")</f>
        <v>0</v>
      </c>
      <c r="D32" s="8"/>
    </row>
    <row r="33" spans="1:4" s="11" customFormat="1" ht="15" customHeight="1">
      <c r="A33" s="85"/>
      <c r="B33" s="7"/>
      <c r="C33" s="7"/>
      <c r="D33" s="8"/>
    </row>
    <row r="34" spans="1:4" s="10" customFormat="1" ht="15" customHeight="1">
      <c r="A34" s="78" t="s">
        <v>346</v>
      </c>
      <c r="B34" s="4" t="s">
        <v>5</v>
      </c>
      <c r="C34" s="4">
        <f>COUNTIF(Data!AZ:AZ,1)</f>
        <v>0</v>
      </c>
      <c r="D34" s="5">
        <f>IF(COUNTIF(Data!AZ:AZ,"&gt;0")=0,"",COUNTIF(Data!AZ:AZ,1)/COUNTIF(Data!AZ:AZ,"&gt;0"))</f>
      </c>
    </row>
    <row r="35" spans="1:4" s="10" customFormat="1" ht="15" customHeight="1">
      <c r="A35" s="78"/>
      <c r="B35" s="4" t="s">
        <v>101</v>
      </c>
      <c r="C35" s="4">
        <f>COUNTIF(Data!AZ:AZ,2)</f>
        <v>0</v>
      </c>
      <c r="D35" s="5">
        <f>IF(COUNTIF(Data!AZ:AZ,"&gt;0")=0,"",COUNTIF(Data!AZ:AZ,2)/COUNTIF(Data!AZ:AZ,"&gt;0"))</f>
      </c>
    </row>
    <row r="36" spans="1:4" s="10" customFormat="1" ht="15" customHeight="1">
      <c r="A36" s="79"/>
      <c r="B36" s="4" t="s">
        <v>7</v>
      </c>
      <c r="C36" s="4">
        <f>COUNTIF(Data!AZ:AZ,3)</f>
        <v>0</v>
      </c>
      <c r="D36" s="5">
        <f>IF(COUNTIF(Data!AZ:AZ,"&gt;0")=0,"",COUNTIF(Data!AZ:AZ,3)/COUNTIF(Data!AZ:AZ,"&gt;0"))</f>
      </c>
    </row>
    <row r="37" spans="1:4" s="10" customFormat="1" ht="15" customHeight="1">
      <c r="A37" s="79"/>
      <c r="B37" s="4" t="s">
        <v>112</v>
      </c>
      <c r="C37" s="4">
        <f>COUNTIF(Data!AZ:AZ,4)</f>
        <v>0</v>
      </c>
      <c r="D37" s="5">
        <f>IF(COUNTIF(Data!AZ:AZ,"&gt;0")=0,"",COUNTIF(Data!AZ:AZ,4)/COUNTIF(Data!AZ:AZ,"&gt;0"))</f>
      </c>
    </row>
    <row r="38" spans="1:4" s="10" customFormat="1" ht="15" customHeight="1">
      <c r="A38" s="79"/>
      <c r="B38" s="6" t="s">
        <v>4</v>
      </c>
      <c r="C38" s="4">
        <f>COUNTIF(Data!AZ:AZ,".")</f>
        <v>0</v>
      </c>
      <c r="D38" s="5"/>
    </row>
    <row r="39" spans="1:4" s="10" customFormat="1" ht="15" customHeight="1">
      <c r="A39" s="79"/>
      <c r="B39" s="4"/>
      <c r="C39" s="4"/>
      <c r="D39" s="5"/>
    </row>
    <row r="40" ht="15" customHeight="1">
      <c r="D40" s="25"/>
    </row>
    <row r="41" ht="15" customHeight="1">
      <c r="D41" s="25"/>
    </row>
    <row r="42" ht="15" customHeight="1">
      <c r="D42" s="25"/>
    </row>
    <row r="43" ht="12.75">
      <c r="D43" s="25"/>
    </row>
    <row r="44" ht="12.75">
      <c r="D44" s="25"/>
    </row>
    <row r="45" ht="12.75">
      <c r="D45" s="25"/>
    </row>
    <row r="46" ht="12.75">
      <c r="D46" s="25"/>
    </row>
    <row r="47" ht="12.75">
      <c r="D47" s="25"/>
    </row>
    <row r="48" ht="12.75">
      <c r="D48" s="25"/>
    </row>
    <row r="49" ht="12.75">
      <c r="D49" s="25"/>
    </row>
    <row r="50" ht="12.75">
      <c r="D50" s="25"/>
    </row>
  </sheetData>
  <sheetProtection/>
  <mergeCells count="7">
    <mergeCell ref="A34:A39"/>
    <mergeCell ref="A28:A33"/>
    <mergeCell ref="A24:A27"/>
    <mergeCell ref="A2:A5"/>
    <mergeCell ref="A6:A10"/>
    <mergeCell ref="A11:A15"/>
    <mergeCell ref="A16:A2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59.7109375" style="0" customWidth="1"/>
    <col min="3" max="3" width="18.28125" style="0" customWidth="1"/>
    <col min="4" max="4" width="19.7109375" style="0" customWidth="1"/>
  </cols>
  <sheetData>
    <row r="1" spans="1:4" s="3" customFormat="1" ht="24" customHeight="1">
      <c r="A1" s="37" t="s">
        <v>0</v>
      </c>
      <c r="B1" s="2" t="s">
        <v>1</v>
      </c>
      <c r="C1" s="2" t="s">
        <v>2</v>
      </c>
      <c r="D1" s="18" t="s">
        <v>3</v>
      </c>
    </row>
    <row r="2" spans="1:4" s="10" customFormat="1" ht="15" customHeight="1">
      <c r="A2" s="78" t="s">
        <v>347</v>
      </c>
      <c r="B2" s="4" t="s">
        <v>8</v>
      </c>
      <c r="C2" s="4">
        <f>COUNTIF(Data!BA:BA,1)</f>
        <v>0</v>
      </c>
      <c r="D2" s="5">
        <f>IF(COUNTIF(Data!BA:BA,"&gt;0")=0,"",COUNTIF(Data!BA:BA,1)/COUNTIF(Data!BA:BA,"&gt;0"))</f>
      </c>
    </row>
    <row r="3" spans="1:4" s="10" customFormat="1" ht="15" customHeight="1">
      <c r="A3" s="79"/>
      <c r="B3" s="4" t="s">
        <v>7</v>
      </c>
      <c r="C3" s="4">
        <f>COUNTIF(Data!BA:BA,2)</f>
        <v>0</v>
      </c>
      <c r="D3" s="5">
        <f>IF(COUNTIF(Data!BA:BA,"&gt;0")=0,"",COUNTIF(Data!BA:BA,2)/COUNTIF(Data!BA:BA,"&gt;0"))</f>
      </c>
    </row>
    <row r="4" spans="1:4" s="10" customFormat="1" ht="15" customHeight="1">
      <c r="A4" s="79"/>
      <c r="B4" s="6" t="s">
        <v>4</v>
      </c>
      <c r="C4" s="4">
        <f>COUNTIF(Data!BA:BA,".")</f>
        <v>0</v>
      </c>
      <c r="D4" s="5"/>
    </row>
    <row r="5" spans="1:4" s="10" customFormat="1" ht="15" customHeight="1">
      <c r="A5" s="79"/>
      <c r="B5" s="4"/>
      <c r="C5" s="4"/>
      <c r="D5" s="5"/>
    </row>
    <row r="6" spans="1:4" s="11" customFormat="1" ht="15" customHeight="1">
      <c r="A6" s="68" t="s">
        <v>350</v>
      </c>
      <c r="B6" s="27" t="s">
        <v>19</v>
      </c>
      <c r="C6" s="7">
        <f>COUNTIF(Data!BB:BB,1)</f>
        <v>0</v>
      </c>
      <c r="D6" s="8">
        <f>IF(COUNTIF(Data!BB:BB,"&gt;0")=0,"",COUNTIF(Data!BB:BB,1)/COUNTIF(Data!BB:BB,"&gt;0"))</f>
      </c>
    </row>
    <row r="7" spans="1:4" s="11" customFormat="1" ht="15" customHeight="1">
      <c r="A7" s="68"/>
      <c r="B7" s="27" t="s">
        <v>101</v>
      </c>
      <c r="C7" s="7">
        <f>COUNTIF(Data!BB:BB,2)</f>
        <v>0</v>
      </c>
      <c r="D7" s="8">
        <f>IF(COUNTIF(Data!BB:BB,"&gt;0")=0,"",COUNTIF(Data!BB:BB,2)/COUNTIF(Data!BB:BB,"&gt;0"))</f>
      </c>
    </row>
    <row r="8" spans="1:4" s="11" customFormat="1" ht="15" customHeight="1">
      <c r="A8" s="68"/>
      <c r="B8" s="27" t="s">
        <v>7</v>
      </c>
      <c r="C8" s="7">
        <f>COUNTIF(Data!BB:BB,3)</f>
        <v>0</v>
      </c>
      <c r="D8" s="8">
        <f>IF(COUNTIF(Data!BB:BB,"&gt;0")=0,"",COUNTIF(Data!BB:BB,3)/COUNTIF(Data!BB:BB,"&gt;0"))</f>
      </c>
    </row>
    <row r="9" spans="1:4" s="11" customFormat="1" ht="15" customHeight="1">
      <c r="A9" s="68"/>
      <c r="B9" s="27" t="s">
        <v>102</v>
      </c>
      <c r="C9" s="7">
        <f>COUNTIF(Data!BB:BB,4)</f>
        <v>0</v>
      </c>
      <c r="D9" s="8">
        <f>IF(COUNTIF(Data!BB:BB,"&gt;0")=0,"",COUNTIF(Data!BB:BB,4)/COUNTIF(Data!BB:BB,"&gt;0"))</f>
      </c>
    </row>
    <row r="10" spans="1:4" s="11" customFormat="1" ht="15" customHeight="1">
      <c r="A10" s="68"/>
      <c r="B10" s="9" t="s">
        <v>4</v>
      </c>
      <c r="C10" s="7">
        <f>COUNTIF(Data!BB:BB,".")</f>
        <v>0</v>
      </c>
      <c r="D10" s="8"/>
    </row>
    <row r="11" spans="1:4" s="11" customFormat="1" ht="15" customHeight="1">
      <c r="A11" s="68"/>
      <c r="B11" s="7"/>
      <c r="C11" s="7"/>
      <c r="D11" s="8"/>
    </row>
    <row r="12" spans="1:4" s="10" customFormat="1" ht="15" customHeight="1">
      <c r="A12" s="78" t="s">
        <v>351</v>
      </c>
      <c r="B12" s="53" t="s">
        <v>19</v>
      </c>
      <c r="C12" s="4">
        <f>COUNTIF(Data!BC:BC,1)</f>
        <v>0</v>
      </c>
      <c r="D12" s="5">
        <f>IF(COUNTIF(Data!BC:BC,"&gt;0")=0,"",COUNTIF(Data!BC:BC,1)/COUNTIF(Data!BC:BC,"&gt;0"))</f>
      </c>
    </row>
    <row r="13" spans="1:4" s="10" customFormat="1" ht="15" customHeight="1">
      <c r="A13" s="79"/>
      <c r="B13" s="53" t="s">
        <v>101</v>
      </c>
      <c r="C13" s="4">
        <f>COUNTIF(Data!BC:BC,2)</f>
        <v>0</v>
      </c>
      <c r="D13" s="5">
        <f>IF(COUNTIF(Data!BC:BC,"&gt;0")=0,"",COUNTIF(Data!BC:BC,2)/COUNTIF(Data!BC:BC,"&gt;0"))</f>
      </c>
    </row>
    <row r="14" spans="1:4" s="10" customFormat="1" ht="15" customHeight="1">
      <c r="A14" s="79"/>
      <c r="B14" s="53" t="s">
        <v>7</v>
      </c>
      <c r="C14" s="4">
        <f>COUNTIF(Data!BC:BC,3)</f>
        <v>0</v>
      </c>
      <c r="D14" s="5">
        <f>IF(COUNTIF(Data!BC:BC,"&gt;0")=0,"",COUNTIF(Data!BC:BC,3)/COUNTIF(Data!BC:BC,"&gt;0"))</f>
      </c>
    </row>
    <row r="15" spans="1:4" s="10" customFormat="1" ht="15" customHeight="1">
      <c r="A15" s="79"/>
      <c r="B15" s="53" t="s">
        <v>102</v>
      </c>
      <c r="C15" s="4">
        <f>COUNTIF(Data!BC:BC,4)</f>
        <v>0</v>
      </c>
      <c r="D15" s="5">
        <f>IF(COUNTIF(Data!BC:BC,"&gt;0")=0,"",COUNTIF(Data!BC:BC,4)/COUNTIF(Data!BC:BC,"&gt;0"))</f>
      </c>
    </row>
    <row r="16" spans="1:4" s="10" customFormat="1" ht="15" customHeight="1">
      <c r="A16" s="79"/>
      <c r="B16" s="6" t="s">
        <v>4</v>
      </c>
      <c r="C16" s="4">
        <f>COUNTIF(Data!BC:BC,".")</f>
        <v>0</v>
      </c>
      <c r="D16" s="5"/>
    </row>
    <row r="17" spans="1:4" s="10" customFormat="1" ht="15" customHeight="1">
      <c r="A17" s="79"/>
      <c r="B17" s="4"/>
      <c r="C17" s="4"/>
      <c r="D17" s="5"/>
    </row>
    <row r="18" spans="1:4" s="11" customFormat="1" ht="15" customHeight="1">
      <c r="A18" s="68" t="s">
        <v>353</v>
      </c>
      <c r="B18" s="7" t="s">
        <v>19</v>
      </c>
      <c r="C18" s="27">
        <f>COUNTIF(Data!BD:BD,1)</f>
        <v>0</v>
      </c>
      <c r="D18" s="8">
        <f>IF(COUNTIF(Data!BD:BD,"&gt;0")=0,"",COUNTIF(Data!BD:BD,1)/COUNTIF(Data!BD:BD,"&gt;0"))</f>
      </c>
    </row>
    <row r="19" spans="1:4" s="11" customFormat="1" ht="15" customHeight="1">
      <c r="A19" s="85"/>
      <c r="B19" s="7" t="s">
        <v>101</v>
      </c>
      <c r="C19" s="27">
        <f>COUNTIF(Data!BD:BD,2)</f>
        <v>0</v>
      </c>
      <c r="D19" s="8">
        <f>IF(COUNTIF(Data!BD:BD,"&gt;0")=0,"",COUNTIF(Data!BD:BD,2)/COUNTIF(Data!BD:BD,"&gt;0"))</f>
      </c>
    </row>
    <row r="20" spans="1:4" s="11" customFormat="1" ht="15" customHeight="1">
      <c r="A20" s="85"/>
      <c r="B20" s="7" t="s">
        <v>7</v>
      </c>
      <c r="C20" s="27">
        <f>COUNTIF(Data!BD:BD,3)</f>
        <v>0</v>
      </c>
      <c r="D20" s="8">
        <f>IF(COUNTIF(Data!BD:BD,"&gt;0")=0,"",COUNTIF(Data!BD:BD,3)/COUNTIF(Data!BD:BD,"&gt;0"))</f>
      </c>
    </row>
    <row r="21" spans="1:4" s="11" customFormat="1" ht="15" customHeight="1">
      <c r="A21" s="85"/>
      <c r="B21" s="7" t="s">
        <v>218</v>
      </c>
      <c r="C21" s="27">
        <f>COUNTIF(Data!BD:BD,4)</f>
        <v>0</v>
      </c>
      <c r="D21" s="8">
        <f>IF(COUNTIF(Data!BD:BD,"&gt;0")=0,"",COUNTIF(Data!BD:BD,4)/COUNTIF(Data!BD:BD,"&gt;0"))</f>
      </c>
    </row>
    <row r="22" spans="1:4" s="11" customFormat="1" ht="15" customHeight="1">
      <c r="A22" s="85"/>
      <c r="B22" s="9" t="s">
        <v>4</v>
      </c>
      <c r="C22" s="27">
        <f>COUNTIF(Data!BD:BD,".")</f>
        <v>0</v>
      </c>
      <c r="D22" s="8"/>
    </row>
    <row r="23" spans="1:4" s="11" customFormat="1" ht="15" customHeight="1">
      <c r="A23" s="85"/>
      <c r="B23" s="7"/>
      <c r="C23" s="7"/>
      <c r="D23" s="27"/>
    </row>
    <row r="24" spans="1:4" s="10" customFormat="1" ht="15" customHeight="1">
      <c r="A24" s="78" t="s">
        <v>355</v>
      </c>
      <c r="B24" s="4" t="s">
        <v>356</v>
      </c>
      <c r="C24" s="4">
        <f>COUNTIF(Data!BE:BE,1)</f>
        <v>0</v>
      </c>
      <c r="D24" s="5">
        <f>IF(COUNTIF(Data!BE:BE,"&gt;0")=0,"",COUNTIF(Data!BE:BE,1)/COUNTIF(Data!BE:BE,"&gt;0"))</f>
      </c>
    </row>
    <row r="25" spans="1:4" s="10" customFormat="1" ht="15" customHeight="1">
      <c r="A25" s="78"/>
      <c r="B25" s="4" t="s">
        <v>357</v>
      </c>
      <c r="C25" s="4">
        <f>COUNTIF(Data!BE:BE,2)</f>
        <v>0</v>
      </c>
      <c r="D25" s="5">
        <f>IF(COUNTIF(Data!BE:BE,"&gt;0")=0,"",COUNTIF(Data!BE:BE,2)/COUNTIF(Data!BE:BE,"&gt;0"))</f>
      </c>
    </row>
    <row r="26" spans="1:4" s="10" customFormat="1" ht="15" customHeight="1">
      <c r="A26" s="78"/>
      <c r="B26" s="4" t="s">
        <v>358</v>
      </c>
      <c r="C26" s="4">
        <f>COUNTIF(Data!BE:BE,3)</f>
        <v>0</v>
      </c>
      <c r="D26" s="5">
        <f>IF(COUNTIF(Data!BE:BE,"&gt;0")=0,"",COUNTIF(Data!BE:BE,3)/COUNTIF(Data!BE:BE,"&gt;0"))</f>
      </c>
    </row>
    <row r="27" spans="1:4" s="10" customFormat="1" ht="15" customHeight="1">
      <c r="A27" s="78"/>
      <c r="B27" s="4" t="s">
        <v>219</v>
      </c>
      <c r="C27" s="4">
        <f>COUNTIF(Data!BE:BE,4)</f>
        <v>0</v>
      </c>
      <c r="D27" s="5">
        <f>IF(COUNTIF(Data!BE:BE,"&gt;0")=0,"",COUNTIF(Data!BE:BE,4)/COUNTIF(Data!BE:BE,"&gt;0"))</f>
      </c>
    </row>
    <row r="28" spans="1:4" s="10" customFormat="1" ht="15" customHeight="1">
      <c r="A28" s="79"/>
      <c r="B28" s="4" t="s">
        <v>220</v>
      </c>
      <c r="C28" s="4">
        <f>COUNTIF(Data!BE:BE,5)</f>
        <v>0</v>
      </c>
      <c r="D28" s="5">
        <f>IF(COUNTIF(Data!BE:BE,"&gt;0")=0,"",COUNTIF(Data!BE:BE,5)/COUNTIF(Data!BE:BE,"&gt;0"))</f>
      </c>
    </row>
    <row r="29" spans="1:4" s="10" customFormat="1" ht="15" customHeight="1">
      <c r="A29" s="79"/>
      <c r="B29" s="6" t="s">
        <v>4</v>
      </c>
      <c r="C29" s="4">
        <f>COUNTIF(Data!BE:BE,".")</f>
        <v>0</v>
      </c>
      <c r="D29" s="5"/>
    </row>
    <row r="30" spans="1:4" s="10" customFormat="1" ht="15" customHeight="1">
      <c r="A30" s="79"/>
      <c r="B30" s="4"/>
      <c r="C30" s="4"/>
      <c r="D30" s="5"/>
    </row>
    <row r="31" spans="1:4" s="11" customFormat="1" ht="15" customHeight="1">
      <c r="A31" s="68" t="s">
        <v>359</v>
      </c>
      <c r="B31" s="7" t="s">
        <v>19</v>
      </c>
      <c r="C31" s="7">
        <f>COUNTIF(Data!BF:BF,1)</f>
        <v>0</v>
      </c>
      <c r="D31" s="8">
        <f>IF(COUNTIF(Data!BF:BF,"&gt;0")=0,"",COUNTIF(Data!BF:BF,1)/COUNTIF(Data!BF:BF,"&gt;0"))</f>
      </c>
    </row>
    <row r="32" spans="1:4" s="11" customFormat="1" ht="15" customHeight="1">
      <c r="A32" s="68"/>
      <c r="B32" s="7" t="s">
        <v>101</v>
      </c>
      <c r="C32" s="7">
        <f>COUNTIF(Data!BF:BF,2)</f>
        <v>0</v>
      </c>
      <c r="D32" s="8">
        <f>IF(COUNTIF(Data!BF:BF,"&gt;0")=0,"",COUNTIF(Data!BF:BF,2)/COUNTIF(Data!BF:BF,"&gt;0"))</f>
      </c>
    </row>
    <row r="33" spans="1:4" s="11" customFormat="1" ht="15" customHeight="1">
      <c r="A33" s="85"/>
      <c r="B33" s="7" t="s">
        <v>7</v>
      </c>
      <c r="C33" s="7">
        <f>COUNTIF(Data!BF:BF,3)</f>
        <v>0</v>
      </c>
      <c r="D33" s="8">
        <f>IF(COUNTIF(Data!BF:BF,"&gt;0")=0,"",COUNTIF(Data!BF:BF,3)/COUNTIF(Data!BF:BF,"&gt;0"))</f>
      </c>
    </row>
    <row r="34" spans="1:4" s="11" customFormat="1" ht="15" customHeight="1">
      <c r="A34" s="85"/>
      <c r="B34" s="7" t="s">
        <v>218</v>
      </c>
      <c r="C34" s="7">
        <f>COUNTIF(Data!BF:BF,4)</f>
        <v>0</v>
      </c>
      <c r="D34" s="8">
        <f>IF(COUNTIF(Data!BF:BF,"&gt;0")=0,"",COUNTIF(Data!BF:BF,4)/COUNTIF(Data!BF:BF,"&gt;0"))</f>
      </c>
    </row>
    <row r="35" spans="1:4" s="11" customFormat="1" ht="15" customHeight="1">
      <c r="A35" s="85"/>
      <c r="B35" s="9" t="s">
        <v>4</v>
      </c>
      <c r="C35" s="7">
        <f>COUNTIF(Data!BF:BF,".")</f>
        <v>0</v>
      </c>
      <c r="D35" s="8"/>
    </row>
    <row r="36" spans="1:4" s="11" customFormat="1" ht="15" customHeight="1">
      <c r="A36" s="85"/>
      <c r="B36" s="7"/>
      <c r="C36" s="7"/>
      <c r="D36" s="8"/>
    </row>
    <row r="37" spans="1:4" s="10" customFormat="1" ht="15" customHeight="1">
      <c r="A37" s="78" t="s">
        <v>361</v>
      </c>
      <c r="B37" s="53" t="s">
        <v>8</v>
      </c>
      <c r="C37" s="4">
        <f>COUNTIF(Data!BG:BG,1)</f>
        <v>0</v>
      </c>
      <c r="D37" s="5">
        <f>IF(COUNTIF(Data!BG:BG,"&gt;0")=0,"",COUNTIF(Data!BG:BG,1)/COUNTIF(Data!BG:BG,"&gt;0"))</f>
      </c>
    </row>
    <row r="38" spans="1:4" s="10" customFormat="1" ht="15" customHeight="1">
      <c r="A38" s="79"/>
      <c r="B38" s="53" t="s">
        <v>7</v>
      </c>
      <c r="C38" s="4">
        <f>COUNTIF(Data!BG:BG,2)</f>
        <v>0</v>
      </c>
      <c r="D38" s="5">
        <f>IF(COUNTIF(Data!BG:BG,"&gt;0")=0,"",COUNTIF(Data!BG:BG,2)/COUNTIF(Data!BG:BG,"&gt;0"))</f>
      </c>
    </row>
    <row r="39" spans="1:4" s="10" customFormat="1" ht="15" customHeight="1">
      <c r="A39" s="79"/>
      <c r="B39" s="53" t="s">
        <v>221</v>
      </c>
      <c r="C39" s="4">
        <f>COUNTIF(Data!BG:BG,3)</f>
        <v>0</v>
      </c>
      <c r="D39" s="5">
        <f>IF(COUNTIF(Data!BG:BG,"&gt;0")=0,"",COUNTIF(Data!BG:BG,3)/COUNTIF(Data!BG:BG,"&gt;0"))</f>
      </c>
    </row>
    <row r="40" spans="1:4" s="10" customFormat="1" ht="15" customHeight="1">
      <c r="A40" s="79"/>
      <c r="B40" s="6" t="s">
        <v>4</v>
      </c>
      <c r="C40" s="4">
        <f>COUNTIF(Data!BG:BG,".")</f>
        <v>0</v>
      </c>
      <c r="D40" s="5"/>
    </row>
    <row r="41" spans="1:4" s="10" customFormat="1" ht="15" customHeight="1">
      <c r="A41" s="79"/>
      <c r="B41" s="4"/>
      <c r="C41" s="4"/>
      <c r="D41" s="5"/>
    </row>
  </sheetData>
  <sheetProtection/>
  <mergeCells count="7">
    <mergeCell ref="A37:A41"/>
    <mergeCell ref="A2:A5"/>
    <mergeCell ref="A6:A11"/>
    <mergeCell ref="A12:A17"/>
    <mergeCell ref="A18:A23"/>
    <mergeCell ref="A24:A30"/>
    <mergeCell ref="A31:A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Oggyboar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Gardner</dc:creator>
  <cp:keywords/>
  <dc:description/>
  <cp:lastModifiedBy>Jason</cp:lastModifiedBy>
  <cp:lastPrinted>2006-08-08T08:32:00Z</cp:lastPrinted>
  <dcterms:created xsi:type="dcterms:W3CDTF">2001-08-29T14:32:49Z</dcterms:created>
  <dcterms:modified xsi:type="dcterms:W3CDTF">2009-05-27T10:45:23Z</dcterms:modified>
  <cp:category/>
  <cp:version/>
  <cp:contentType/>
  <cp:contentStatus/>
</cp:coreProperties>
</file>